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鹤庆县2025年度巩固拓展脱贫攻坚成果和乡村振兴项目库" sheetId="4" r:id="rId1"/>
  </sheets>
  <definedNames>
    <definedName name="_xlnm._FilterDatabase" localSheetId="0" hidden="1">鹤庆县2025年度巩固拓展脱贫攻坚成果和乡村振兴项目库!$A$2:$T$70</definedName>
    <definedName name="_xlnm.Print_Titles" localSheetId="0">鹤庆县2025年度巩固拓展脱贫攻坚成果和乡村振兴项目库!$2:$5</definedName>
  </definedNames>
  <calcPr calcId="144525"/>
</workbook>
</file>

<file path=xl/sharedStrings.xml><?xml version="1.0" encoding="utf-8"?>
<sst xmlns="http://schemas.openxmlformats.org/spreadsheetml/2006/main" count="608" uniqueCount="311">
  <si>
    <t>附件</t>
  </si>
  <si>
    <r>
      <rPr>
        <sz val="20"/>
        <rFont val="方正小标宋_GBK"/>
        <charset val="134"/>
      </rPr>
      <t>鹤庆县</t>
    </r>
    <r>
      <rPr>
        <sz val="20"/>
        <rFont val="宋体"/>
        <charset val="134"/>
      </rPr>
      <t>2025</t>
    </r>
    <r>
      <rPr>
        <sz val="20"/>
        <rFont val="方正小标宋_GBK"/>
        <charset val="134"/>
      </rPr>
      <t>年巩固拓展脱贫攻坚成果和乡村振兴项目库</t>
    </r>
  </si>
  <si>
    <r>
      <rPr>
        <sz val="10"/>
        <rFont val="方正仿宋简体"/>
        <charset val="134"/>
      </rPr>
      <t>填报单位：鹤庆县人民政府                                     填报人  ：   杨金伟                                                                    联系电话：</t>
    </r>
    <r>
      <rPr>
        <sz val="10"/>
        <rFont val="宋体"/>
        <charset val="134"/>
      </rPr>
      <t xml:space="preserve">0872—4121709     </t>
    </r>
    <r>
      <rPr>
        <sz val="10"/>
        <rFont val="方正仿宋简体"/>
        <charset val="134"/>
      </rPr>
      <t xml:space="preserve">                     </t>
    </r>
  </si>
  <si>
    <t>序号</t>
  </si>
  <si>
    <t>项目名称</t>
  </si>
  <si>
    <t>项目类别</t>
  </si>
  <si>
    <t>建设性质（新建/续建）</t>
  </si>
  <si>
    <t>项目实施地点（到乡镇、村、组）</t>
  </si>
  <si>
    <t>项目组织实施单位（乡镇人民政府/鹤庆县级部门）</t>
  </si>
  <si>
    <t>项目行业主管部门（鹤庆县级部门）</t>
  </si>
  <si>
    <t>项目概要及建设主要内容</t>
  </si>
  <si>
    <t>预算投资及资金来源（万元）</t>
  </si>
  <si>
    <t>项目绩效目标（总体目标）</t>
  </si>
  <si>
    <t>联农带农机制</t>
  </si>
  <si>
    <t>是否易地搬迁后扶项目</t>
  </si>
  <si>
    <t>是否到户项目</t>
  </si>
  <si>
    <t>受益总人口</t>
  </si>
  <si>
    <t>受益脱贫人口、监测对象</t>
  </si>
  <si>
    <t>备注</t>
  </si>
  <si>
    <t>总投资</t>
  </si>
  <si>
    <t>衔接资金</t>
  </si>
  <si>
    <t>上海帮扶资金</t>
  </si>
  <si>
    <t>行业部门资金</t>
  </si>
  <si>
    <t>其它资金</t>
  </si>
  <si>
    <t>合计</t>
  </si>
  <si>
    <t>——</t>
  </si>
  <si>
    <t xml:space="preserve"> 一、产业发展类项目</t>
  </si>
  <si>
    <t>鹤庆县2025年过渡期脱贫人口小额信贷贴息项目</t>
  </si>
  <si>
    <t>金融保险配套—小额贷款贴息</t>
  </si>
  <si>
    <t>续建</t>
  </si>
  <si>
    <t>全鹤庆县9个乡镇115个村委会</t>
  </si>
  <si>
    <t>各乡镇人民政府</t>
  </si>
  <si>
    <t>县农业农村局</t>
  </si>
  <si>
    <t>对符合贷款条件有贷款意愿的脱贫人口和易返贫致贫户（监测户）进行小额贷款扶持，贷款金额≤10万元/户；贴息贷款金额≤5万元/户。2025年前三季度及2024年第四季度预计需贴息资金650万元</t>
  </si>
  <si>
    <t>为农户提供产业发展资金，提高农户自身发展能力，增加农户收入，巩固脱贫攻坚成果。</t>
  </si>
  <si>
    <t>否</t>
  </si>
  <si>
    <t xml:space="preserve">是 </t>
  </si>
  <si>
    <t>2025年监测户产业帮扶项目</t>
  </si>
  <si>
    <t>生产项目-种养殖业</t>
  </si>
  <si>
    <t>新建</t>
  </si>
  <si>
    <t>全县</t>
  </si>
  <si>
    <t>对有产业发展条件和意愿的监测户（重点倾斜对经济收入不稳定或年人均纯收入在10000元以下的特殊户）给予蔬菜（除葱、蒜外）种植，新植中药材、蚕桑，新建蚕房，能繁母牛、能繁母猪、能繁母羊、种公羊、种公猪养殖扶持补助。第一次申报产业帮扶项目补助资金每户不超过5000元；巩固、提升产业帮扶项目补助资金每户不超过3000元。扶持补助标准：1.能繁母牛：对2025年购买能繁母牛养殖的监测户，第一次申报产业发展项目资金的每户每头补助5000元；巩固、提升产业扶持项目的每户每头补助3000元。2.能繁母猪：对2025年购买能繁母猪养殖的监测户，每头补助1000元。3.种公猪：对2025年购买种公猪养殖的监测户，每头补助3000元。4.能繁母羊：对2025年购买能繁母羊养殖的监测户，每只补助1000元。5.种公羊：对2025年购买种公羊养殖的监测户，每只补助3000元。6.蔬菜种植：对2025年种植蔬菜的监测户，每亩补助400元（不包括葱和大蒜）。7.中药材种植：对2025年新植中药材的监测户，每亩补助500元。8.蚕桑养殖：对2025年新建蚕房或养蚕大棚建设的监测户每平方米补助100元；新植蚕桑的监测户每株桑苗补助0.2元。计划扶持监测户300户左右。</t>
  </si>
  <si>
    <t>是</t>
  </si>
  <si>
    <t>鹤庆县辛屯镇2025年绿色有机蔬菜冷链加工冷库建设项目</t>
  </si>
  <si>
    <t>加工流通项目＋农产品仓储保鲜冷链基础设施建设</t>
  </si>
  <si>
    <t>辛屯镇辛屯村</t>
  </si>
  <si>
    <t>辛屯镇人民政府</t>
  </si>
  <si>
    <r>
      <rPr>
        <sz val="8"/>
        <rFont val="方正仿宋_GBK"/>
        <charset val="134"/>
      </rPr>
      <t>新建6.8m高门式钢架结构仓库一层两栋，总建筑面积7200m</t>
    </r>
    <r>
      <rPr>
        <sz val="8"/>
        <rFont val="宋体"/>
        <charset val="134"/>
      </rPr>
      <t>²</t>
    </r>
    <r>
      <rPr>
        <sz val="8"/>
        <rFont val="方正仿宋_GBK"/>
        <charset val="134"/>
      </rPr>
      <t>（有檩彩板屋盖），内含4000平方米的加工车间；新安装4m高成品冷库一层一栋，总建筑面积3000m</t>
    </r>
    <r>
      <rPr>
        <sz val="8"/>
        <rFont val="宋体"/>
        <charset val="134"/>
      </rPr>
      <t>²</t>
    </r>
    <r>
      <rPr>
        <sz val="8"/>
        <rFont val="方正仿宋_GBK"/>
        <charset val="134"/>
      </rPr>
      <t>（容积12000m</t>
    </r>
    <r>
      <rPr>
        <sz val="8"/>
        <rFont val="宋体"/>
        <charset val="134"/>
      </rPr>
      <t>³</t>
    </r>
    <r>
      <rPr>
        <sz val="8"/>
        <rFont val="方正仿宋_GBK"/>
        <charset val="134"/>
      </rPr>
      <t>），配套全自动微电脑温度控制器、全封闭制冷机组、冷库制冷系统独立控制器等设备，该冷库安装在仓库内；场地硬化2000平方米、消防设施和相关附属设施；新安装 250KVA变压器两座。</t>
    </r>
  </si>
  <si>
    <t>辛屯镇2025年绿色有机蔬菜冷链加工冷库建设项目完工后将大大解决周边农户就业问题，带动周边农户增收。</t>
  </si>
  <si>
    <t>辛屯镇妙登村等8个村高原特色蔬菜产业园建设项目</t>
  </si>
  <si>
    <t>新型农村集体经济发展</t>
  </si>
  <si>
    <t>县委组织部</t>
  </si>
  <si>
    <r>
      <rPr>
        <sz val="8"/>
        <rFont val="方正仿宋_GBK"/>
        <charset val="134"/>
      </rPr>
      <t>（一）新建一层一栋冷链冷库仓储基地，概算投资500万元。①新建6.8m高门式钢架结构仓库一层一栋，总建筑面积3600m</t>
    </r>
    <r>
      <rPr>
        <sz val="8"/>
        <rFont val="Calibri"/>
        <charset val="134"/>
      </rPr>
      <t>²</t>
    </r>
    <r>
      <rPr>
        <sz val="8"/>
        <rFont val="方正仿宋_GBK"/>
        <charset val="134"/>
      </rPr>
      <t>（有檩彩板屋盖），内含1500平方米的加工车间；新安装5m高成品冷库一层一栋，总建筑面积2100m</t>
    </r>
    <r>
      <rPr>
        <sz val="8"/>
        <rFont val="Calibri"/>
        <charset val="134"/>
      </rPr>
      <t>²</t>
    </r>
    <r>
      <rPr>
        <sz val="8"/>
        <rFont val="方正仿宋_GBK"/>
        <charset val="134"/>
      </rPr>
      <t>（容积2625m</t>
    </r>
    <r>
      <rPr>
        <sz val="8"/>
        <rFont val="Calibri"/>
        <charset val="134"/>
      </rPr>
      <t>³</t>
    </r>
    <r>
      <rPr>
        <sz val="8"/>
        <rFont val="方正仿宋_GBK"/>
        <charset val="134"/>
      </rPr>
      <t>），配套全自动微电脑温度控制器、全封闭制冷机组、冷库制冷系统独立控制器等设备，该冷库安装在仓库内；场地硬化200平方米、消防设施和相关附属设施，概算投资340万元；②②新建6米高钢架结构基地3000平方米，配电力设施250KVA变压器1台，概算投资160万元。                                                                                                                               （二）新建恒温连体大棚180亩，概算投资400万元。新建简易连体大棚180亩，高度4米、宽8.2米，概算投资400万元。</t>
    </r>
  </si>
  <si>
    <t>草海镇石朵河村种养殖产业发展生产基地建设项目</t>
  </si>
  <si>
    <t>生产项目-种殖业基地</t>
  </si>
  <si>
    <t>草海镇石朵河村</t>
  </si>
  <si>
    <t>草海镇人民政府</t>
  </si>
  <si>
    <r>
      <rPr>
        <sz val="8"/>
        <rFont val="方正仿宋_GBK"/>
        <charset val="134"/>
      </rPr>
      <t>鹤庆县2025年度草海镇石朵河村种养殖产业发展生产基地建设项目总投入资金250万元，建设内容主要包括：1.鱼虾养殖塘水塘开挖（淤泥开挖33941m</t>
    </r>
    <r>
      <rPr>
        <sz val="8"/>
        <rFont val="宋体"/>
        <charset val="134"/>
      </rPr>
      <t>³</t>
    </r>
    <r>
      <rPr>
        <sz val="8"/>
        <rFont val="方正仿宋_GBK"/>
        <charset val="134"/>
      </rPr>
      <t>、挖沟槽土方92m</t>
    </r>
    <r>
      <rPr>
        <sz val="8"/>
        <rFont val="宋体"/>
        <charset val="134"/>
      </rPr>
      <t>³</t>
    </r>
    <r>
      <rPr>
        <sz val="8"/>
        <rFont val="方正仿宋_GBK"/>
        <charset val="134"/>
      </rPr>
      <t>）、坝体填筑30582m</t>
    </r>
    <r>
      <rPr>
        <sz val="8"/>
        <rFont val="宋体"/>
        <charset val="134"/>
      </rPr>
      <t>³</t>
    </r>
    <r>
      <rPr>
        <sz val="8"/>
        <rFont val="方正仿宋_GBK"/>
        <charset val="134"/>
      </rPr>
      <t>、土方外运12573m</t>
    </r>
    <r>
      <rPr>
        <sz val="8"/>
        <rFont val="宋体"/>
        <charset val="134"/>
      </rPr>
      <t>³</t>
    </r>
    <r>
      <rPr>
        <sz val="8"/>
        <rFont val="方正仿宋_GBK"/>
        <charset val="134"/>
      </rPr>
      <t>、挡土墙114.36m</t>
    </r>
    <r>
      <rPr>
        <sz val="8"/>
        <rFont val="宋体"/>
        <charset val="134"/>
      </rPr>
      <t>³</t>
    </r>
    <r>
      <rPr>
        <sz val="8"/>
        <rFont val="方正仿宋_GBK"/>
        <charset val="134"/>
      </rPr>
      <t>、闸门3座等）
2.酿酒厂房50㎡，含土建工程和安装工程。
3.蔬菜种植园1000㎡及附属设施1100㎡等</t>
    </r>
  </si>
  <si>
    <t>项目建设完成后，生产基地作为石朵河村固定资产出租给承租企业或个人，每年预计收取租金15万元，通过“一事一议”的方式用于村公益事业和产业发展。</t>
  </si>
  <si>
    <t>联农带农作用明显，增加周边农户的种植收入。</t>
  </si>
  <si>
    <t>草海镇2025年安乐村蓝莓产业冷链加工冷库建设项目</t>
  </si>
  <si>
    <t>加工流通项目—农产品仓储保鲜冷链基础设施建设</t>
  </si>
  <si>
    <t>草海镇安乐村</t>
  </si>
  <si>
    <t>安乐村委会安乐村蓝莓基地冷库项目建设：建筑面积：500m2，有效容积：2500m3，配套制冷控温设备、水、电、路等附属设施；安乐村委会安乐村蓝莓基地分拣车间项目建设：钢结构分拣车间一栋，建筑面积：400m2，配套水、电、路等附属设施。</t>
  </si>
  <si>
    <t>方便群众发展生产，蓝莓基地基础设施进一步完善，带动农户就近就业，实现产业发展农户增收。</t>
  </si>
  <si>
    <t>云鹤镇2025年秀邑村农旅融合特色小院建设项目</t>
  </si>
  <si>
    <t>新型农村集体经济发展-新型农村集体经济发展</t>
  </si>
  <si>
    <t>云鹤镇秀邑村</t>
  </si>
  <si>
    <t>云鹤镇人民政府</t>
  </si>
  <si>
    <t>县文旅局</t>
  </si>
  <si>
    <t>计划拆除重建村集体闲置房屋600平方米。其中包括拆除后建设铜器手工艺品非遗传承展示馆200平方米及铜器餐饮体验馆（全铜宴）300平方米、特色民宿2间100平方米，并改造提升院内环境约2000平方米及配套相关基础设施，形成约3000平方米的农旅融合特色小院。</t>
  </si>
  <si>
    <t>利用村集体闲置资产，发挥紧邻西龙潭风景区、鹤庆乾酒厂、红军长征过鹤庆纪念碑等的区位优势，结合周边优美的田园风光，在原有房屋基础上拆除重建，打造集田园风光体验、鹤庆乾酒和铜器手工艺特色产品展销、游憩结合、地方特色美食为一体的农旅融合特色小院，实现资产变资源、资源变资金，增加村集体经济收入。</t>
  </si>
  <si>
    <t>通过项目的建设，加大招商引资力度，积极撬动金融资本和社会资本，以共建共治共享为原则，充分发挥群众自主发展意愿，紧密依靠群众发展壮大集体经济产业。</t>
  </si>
  <si>
    <t>邑头村委会小白龙现代农业产业园片区基础设施提升改造</t>
  </si>
  <si>
    <t>配套设施项目—小型农田水利设施建设</t>
  </si>
  <si>
    <t>邑头</t>
  </si>
  <si>
    <t>金墩乡人民政府</t>
  </si>
  <si>
    <t>县水务局、县交通运输局</t>
  </si>
  <si>
    <t>1.邑头村小白龙片区道路硬化共计4.4km。2.新建排灌渠2.4km。3.对小白龙片区电路等设施进行提升改造。4.对小白龙片区自来水管网等设施进行提升改造。</t>
  </si>
  <si>
    <t>提升产业园基础设施，提高招商引资能力</t>
  </si>
  <si>
    <t>松桂镇铁艺文化传承园二期项目</t>
  </si>
  <si>
    <t>加工流通项目—加工业</t>
  </si>
  <si>
    <t>松桂村</t>
  </si>
  <si>
    <t>松桂镇人民政府</t>
  </si>
  <si>
    <t>建设排污管网和电路改造等附属设施。</t>
  </si>
  <si>
    <t>通过项目实施增加就业，增加村集体经济，并保留松桂传统菜刀制作工艺。</t>
  </si>
  <si>
    <t>西邑镇西邑村奶牛养殖场附属设施建设项目</t>
  </si>
  <si>
    <t>新型农村集体经济发展—新型农村集体经济发展</t>
  </si>
  <si>
    <t>西邑镇七坪村委会</t>
  </si>
  <si>
    <t>西邑镇人民政府</t>
  </si>
  <si>
    <t>1.牛舍附属（含：颈枷、卧栏、水槽、刮粪板、风机、牛体刷、奶牛灯、犊牛笼），投入资金176.396万元；2.粪污处理附属（含：搅拌器、输送泵、干湿分离、电控柜、电控柜），投入资金52.75万元。</t>
  </si>
  <si>
    <t>通过项目的实施，能有效提高监测户收入，进一步巩固脱贫成果。群众的生产生活将更上一层楼，群众素质得到提高，更加安居乐业，群众内生动力明显增强，乡村振兴稳步推进。群众在提高生活质量的同时，将呈现出“生产发展、生活宽裕、乡风文明、村容整洁、管理民主”的新形态，经济社会又好又快发展的良好社会局面。</t>
  </si>
  <si>
    <t>云南省2025年少数民族发展任务“十百千万”项目—鹤庆县西邑镇西园村农田灌溉系统及人居环境提升建设项目（少数民族发展任务项目）</t>
  </si>
  <si>
    <t>配套设施项目-小型农田水利设施建设</t>
  </si>
  <si>
    <t>西邑镇西园村</t>
  </si>
  <si>
    <t>县民族宗教局</t>
  </si>
  <si>
    <t>1.西园村杨家园南坡实施农田灌溉60钢管管网建设，用于发展产业增收，全长3000米从马头弯分水处到南坡挑水处，建成后覆盖基本农田300多亩，年农户增收每亩100公斤，节省劳动力120个左右；2.西园村六个自然村原有的电路灯改成太阳能灯130盏。</t>
  </si>
  <si>
    <t>该项目建成后解决农田用水紧缺问题，也节省劳动力去3公里处挖水现象，同时可省电费8000多元和维修费1万多元。覆盖200多户900多人，照明进村路4000多米，给群众带来了出行方便。</t>
  </si>
  <si>
    <t>少数民族发展任务项目</t>
  </si>
  <si>
    <t>黄坪镇2025年水毁工程项目</t>
  </si>
  <si>
    <t>黄坪镇子牙关等村</t>
  </si>
  <si>
    <t>黄坪镇人民政府</t>
  </si>
  <si>
    <t>县水务局</t>
  </si>
  <si>
    <t>1.修复子牙关等村水泥道路及挡墙21处，合计道路重新硬化540米，平均宽度3.5米，新建c20埋石混凝土挡墙合计长530米，平均高度1.5米；修复生产机耕道路21处，合计长540米，平均宽度4.0米，挡墙160米，平均高度1.2米；
2.修复河西等村东西大沟和田间沟渠26处，总长780米，清理堵塞沟渠32处，总长1850米；
3.新建潘营村水寨路涵桥1座，河西村小落开大桥1座。</t>
  </si>
  <si>
    <t>通过项目的实施，解决当地村民出行和生产交通不便问题，改善沟渠灌溉不通问题，提高当地群众经商营商环境，促进群众增收</t>
  </si>
  <si>
    <t>云南省2025年少数民族发展任务“十百千万”项目—鹤庆县黄坪镇均华村产业路及农业灌溉系统建设项目（少数民族发展任务项目）</t>
  </si>
  <si>
    <t>黄坪镇均华村</t>
  </si>
  <si>
    <t>1.投资39.63万元，在黄坪镇均华村水碓房硬化产业路长400米，宽度3米，厚度0.2米，采用C25砼浇筑，新建道路两边路肩墙，高度1米，平均宽度0.45米，采用C20埋石混凝土（20%）浇筑；
2.投资14.13万元，在黄坪镇均华村下大坪小组新建灌溉沟450米，断面0.3米*0.4米，沟邦宽度0.2米，采用C20砼浇筑，安装钢闸门2道，钢闸槽10对；
3.投资23.10万元，在黄坪镇均华村白土坡小组硬化产业路长650米，宽度3米，厚度0.2米，采用C25砼浇筑；
4.投资24.91万元，在均华村河西小组硬化产业路长700米，宽度3米，厚度0.2米，采用C25砼浇筑
四个项目投资总合计101.77万元，受益农户319户1086人。</t>
  </si>
  <si>
    <t>通过项目的事实，将全面提高全村群众的自我发展能力，使其收入有较大幅度的增长。加快重点村的基础设施建设步伐，基本生产生活条件得到进一步改善，并推动区域经济的持续、健康、稳定的发展，从根本上巩固发展成果，实现可持续发展，缩小城镇经济发展的差距，促进均华村经济、社会、文化等各项事业的协调发展和全面进步，为达到全面建设小康社会的目标创造条件。同时通过改善生产和生活条件，提高群众积极性，让群众以饱满精神投入到生产生活中，从而推进脱贫致富步伐；通过项目实施，方便了群众的出行和农产品的运输，方便群众灌溉生产，改善了村内环境，为项目村农户创造了一个良好的生活环境，使319户1086人受益，同时对控制水土流失、保护环境有积极作用。</t>
  </si>
  <si>
    <t>龙开口镇橘果产业基地禾米大沟渠首段改造提升项目</t>
  </si>
  <si>
    <t>产业配套设施项目-小型农田水利设施建设</t>
  </si>
  <si>
    <t>龙开口镇中江村委会</t>
  </si>
  <si>
    <t>龙开口镇人民政府</t>
  </si>
  <si>
    <t>禾米大沟渠首段2.3km沟渠改造，及其配套设施。</t>
  </si>
  <si>
    <r>
      <rPr>
        <sz val="8"/>
        <rFont val="方正仿宋_GBK"/>
        <charset val="134"/>
      </rPr>
      <t>该项目有效灌溉面积达4.83万亩，灌溉用水量为2925.80万m</t>
    </r>
    <r>
      <rPr>
        <sz val="8"/>
        <rFont val="宋体"/>
        <charset val="134"/>
      </rPr>
      <t>³</t>
    </r>
    <r>
      <rPr>
        <sz val="8"/>
        <rFont val="方正仿宋_GBK"/>
        <charset val="134"/>
      </rPr>
      <t>，规划年灌溉用水量为2422.38万m</t>
    </r>
    <r>
      <rPr>
        <sz val="8"/>
        <rFont val="宋体"/>
        <charset val="134"/>
      </rPr>
      <t>³</t>
    </r>
    <r>
      <rPr>
        <sz val="8"/>
        <rFont val="方正仿宋_GBK"/>
        <charset val="134"/>
      </rPr>
      <t>，本次建设项目可实现年节水量503.42万m</t>
    </r>
    <r>
      <rPr>
        <sz val="8"/>
        <rFont val="宋体"/>
        <charset val="134"/>
      </rPr>
      <t>³</t>
    </r>
    <r>
      <rPr>
        <sz val="8"/>
        <rFont val="方正仿宋_GBK"/>
        <charset val="134"/>
      </rPr>
      <t>。该项目的实施可使18562人受益（其中脱贫人口、监测对象2385人）可有效促进地方橘果产业的发展，不断提升当地水果、农作物等经济作物的种植，可促进有效助力乡村振兴，为群众发展后续产业，改善群众生产用水，增加经济收入，为实现共同致富奠定坚实的基础。</t>
    </r>
  </si>
  <si>
    <t>鹤庆县六合乡2025年匠心坊非遗文化传承园建设项目</t>
  </si>
  <si>
    <t>六合乡灵地村</t>
  </si>
  <si>
    <t>六合乡人民政府</t>
  </si>
  <si>
    <r>
      <rPr>
        <sz val="8"/>
        <rFont val="方正仿宋_GBK"/>
        <charset val="134"/>
      </rPr>
      <t>鹤庆县六合乡非遗传承手工白棉 纸产业园建设项目占地约17.566亩，总建筑面积2349.00 m</t>
    </r>
    <r>
      <rPr>
        <sz val="8"/>
        <rFont val="宋体"/>
        <charset val="134"/>
      </rPr>
      <t>²</t>
    </r>
    <r>
      <rPr>
        <sz val="8"/>
        <rFont val="方正仿宋_GBK"/>
        <charset val="134"/>
      </rPr>
      <t>,新建非遗造纸作坊区1269 m</t>
    </r>
    <r>
      <rPr>
        <sz val="8"/>
        <rFont val="宋体"/>
        <charset val="134"/>
      </rPr>
      <t>²</t>
    </r>
    <r>
      <rPr>
        <sz val="8"/>
        <rFont val="方正仿宋_GBK"/>
        <charset val="134"/>
      </rPr>
      <t>,一层，钢架结构；晾晒区780 m</t>
    </r>
    <r>
      <rPr>
        <sz val="8"/>
        <rFont val="宋体"/>
        <charset val="134"/>
      </rPr>
      <t>²</t>
    </r>
    <r>
      <rPr>
        <sz val="8"/>
        <rFont val="方正仿宋_GBK"/>
        <charset val="134"/>
      </rPr>
      <t>, 一 层，钢架结构；成品纸储备仓库300 m</t>
    </r>
    <r>
      <rPr>
        <sz val="8"/>
        <rFont val="宋体"/>
        <charset val="134"/>
      </rPr>
      <t>²</t>
    </r>
    <r>
      <rPr>
        <sz val="8"/>
        <rFont val="方正仿宋_GBK"/>
        <charset val="134"/>
      </rPr>
      <t>,一层，钢架结构。新建污水处理工程，新建附属工程及水池一座。</t>
    </r>
  </si>
  <si>
    <t>项目的实施有利于提高六合乡综合服务功能， 改善基础环境。有利于社会稳定，促进当地产业结构调整。本项 目实施后将显著提升鹤庆县六合乡整体形象，改善旅游环境，促进经济发展。为保障六合乡国民经济持续、稳定、快速发展创造基础条件，符合国家可持续发展的总体战略。</t>
  </si>
  <si>
    <t>鹤庆县六合乡引蓄水项目麦地片区提升改造工程</t>
  </si>
  <si>
    <t>产业发展配套设施-小型农田水利设施建设</t>
  </si>
  <si>
    <t>六合乡麦地村</t>
  </si>
  <si>
    <t>DN250管道铺设5.5km，水塘（水池）防渗处理1座</t>
  </si>
  <si>
    <t>通过项目的实施，水资源利用率将极大的提高，保证群众生产用水，可以降低农户生产成本，同时有利于改善农村生活环境、农产品种植等一系列的生态环境问题，达到改善种养殖条件，向社会提供更加生态、优质、安全的农产品、畜产品的目的。同时该项目的实施，也能扩大引蓄水工程的受益面积。</t>
  </si>
  <si>
    <t>鹤庆县六合乡集镇牲畜交易市场（少数民族发展任务项目）</t>
  </si>
  <si>
    <t>加工流通项目—市场建设和农村物流</t>
  </si>
  <si>
    <t>六合乡</t>
  </si>
  <si>
    <t>建设面积约为2000㎡的牲畜交易市场一座、公厕一座、垃圾池一座、200立方水池一座及配套附属设施,</t>
  </si>
  <si>
    <t xml:space="preserve">有利于全乡的牲畜交易，为六合乡的发展提供了更好的平台。 </t>
  </si>
  <si>
    <t>龙开口右岸干渠取水建筑及提水泵站线路改造项目</t>
  </si>
  <si>
    <t>小型农田水利设施建设</t>
  </si>
  <si>
    <t>龙开口镇中江村大地小组</t>
  </si>
  <si>
    <t>一、干渠进口取水建筑
1.新建溢水池1座；2、排洪闸1道、取水闸一道；3、连接渠道20m；4、拦污栅1道；
二、提水泵站线路升级改造
1.安装隔离开关和故障指示仪并安装一组拉线；
2.在用户杆处安装验电环并更换电杆为c190*15米门型杆，新装智能型真空断路器和计量装置；
3.架空绝缘线3.5Km至原变压器，绝缘子使用 PS -15瓷柱式绝缘子；
4.新装跌落式避雷器、油浸式变压器；
5.100kVA变压器＋3*1000Kw高压电机跌落熔断器熔丝配300A;
6.用户低压侧总空开无功补偿按配置。</t>
  </si>
  <si>
    <t>新建闸门、拦污栅、溢水池等取水建筑5件，用电线路改扩建3500m及配套设施改造</t>
  </si>
  <si>
    <t>松桂镇2025年南庄村奶牛养殖场扩建项目</t>
  </si>
  <si>
    <t>生产项目—养殖业基地</t>
  </si>
  <si>
    <t>南庄村</t>
  </si>
  <si>
    <t>在松桂镇南庄村投入387万元，实施松桂镇南庄村奶牛养殖场扩建项目。建设内容：1.土石方开挖约30000立方米，投入资金35万元；2.建设泌乳牛舍1栋1620㎡，投入资金130万元；3.建设围产牛舍1栋500㎡，投入资金40万元；4.新建化粪池1500立方米，投入资金60万元；5.建设挡墙150米、场地硬化860平方米、排粪沟200米及水电及配套设施设备122万元。项目建成后产权归松桂镇南庄、中窝、大营、大石、波罗、新窝、赤石、长头、文星9个村共同所有，出租给新型经营主体经营，租金作为村集体经济收入，用于巩固脱贫成效和乡村振兴。项目惠及农户4624户17405人，其中脱贫户863户3415人。</t>
  </si>
  <si>
    <t>（一）经济效益。项目建成后产权归松桂镇南庄、中窝、大营、大石、波罗、新窝、赤石、长头、文星9个村共同所有，用于巩固脱贫成效和乡村振兴。项目惠及农户4624户17405人，其中脱贫户863户3415人，出租给新型经营主体经营，租金作为村集体经济收入，租金以实际签订协议为准，收入的60%作为村集体经济收入，40%由村集体设置公益岗位，吸纳贫困户按劳取酬，一般户及脱贫户通过销售青储增加收入100万元左右。
（二）社会效益。项目建设覆盖南庄等村，可以达到以下目标：一是将有效提高全村群众的生产生活水平，有利于产业结构调整和养殖业发展，带动群众增加经济收入；有利于调节市场需求，改变村容村貌；有利于绿美村庄建设，改善居住条件，改变脏、乱、差现象，人民群众的生产生活条件、生活水平、文明程度将得到全面提高，实现脱贫致富，更新思想观念的目的，为绿美村庄建设和构建和谐乡村打下坚实基础。二是更新种养业观念，有利于综合素质的提高，对维护社会稳定起到推动作用。三是带动其它产业的发展，促进产业全面协调发展。四是提高全村人民群众的综合文化素质，实现经济社会的可持续发展。五是基层组织的凝聚力和战斗力进一步增强。
（三）生态效益。通过项目的实施，有利于解决新农村建设等一系列的生态环境问题，达到改善种植环境，向社会提供更加生态、优质、安全的农产品的目的。</t>
  </si>
  <si>
    <t>项目建设过程中，大量需要当地劳动力，可以带动当务工收入;奶牛养殖场项目建设对于助力乡村振兴、推动农村产业发展、增加务工收入、确保农户持续稳定增收具有重要意义。
项目建设完成后所收取的收益，将纳入村集体经济收入用于基层党组织运转经费、用于村干部绩效奖励、用于村内公益性基础事业、用于扩大再生产、用于开展群体性文化活动，村内垃圾清运等群体公益事业。</t>
  </si>
  <si>
    <t>沪滇项目</t>
  </si>
  <si>
    <t>辛屯镇2025年辛屯村冷链仓储项目</t>
  </si>
  <si>
    <t>辛屯村</t>
  </si>
  <si>
    <r>
      <rPr>
        <sz val="8"/>
        <rFont val="方正仿宋_GBK"/>
        <charset val="134"/>
      </rPr>
      <t>在辛屯镇辛屯村投入1200万元，实施辛屯镇辛屯村冷链仓储项目。建设内容：1.6.8m高门式钢架结构仓库一层两栋，总建筑面积7200m</t>
    </r>
    <r>
      <rPr>
        <sz val="8"/>
        <rFont val="宋体"/>
        <charset val="134"/>
      </rPr>
      <t>²</t>
    </r>
    <r>
      <rPr>
        <sz val="8"/>
        <rFont val="方正仿宋_GBK"/>
        <charset val="134"/>
      </rPr>
      <t>（有檩彩板屋盖），内含4000平方米的加工车间；新安装5.5m高成品冷库一层一栋，总建筑面积3000m</t>
    </r>
    <r>
      <rPr>
        <sz val="8"/>
        <rFont val="宋体"/>
        <charset val="134"/>
      </rPr>
      <t>²</t>
    </r>
    <r>
      <rPr>
        <sz val="8"/>
        <rFont val="方正仿宋_GBK"/>
        <charset val="134"/>
      </rPr>
      <t>（容积16500m</t>
    </r>
    <r>
      <rPr>
        <sz val="8"/>
        <rFont val="宋体"/>
        <charset val="134"/>
      </rPr>
      <t>³</t>
    </r>
    <r>
      <rPr>
        <sz val="8"/>
        <rFont val="方正仿宋_GBK"/>
        <charset val="134"/>
      </rPr>
      <t>），配套全自动微电脑温度控制器、全封闭制冷机组、冷库制冷系统独立控制器等设备，该冷库安装在仓库内；场地硬化2000平方米、消防设施和相关附属设施；新安装 250KVA变压器两座，投入资金1170万元。2.进场道路（长210米*宽7.5米），计划投资30万元，项目建成后资产归辛屯、大福地、新村、三合、妙登、大登、新登、双龙、如意、连义10个村委会共有，收益主要用于巩固脱贫攻坚成果、村内公益事业支出、增加村集体经济收入等。项目投入使用后预计可以增加村集体经济不低于84万元，提供临时性及长期性务工岗位150个，预计惠及8257户32344人，其中脱贫户359户1288人。</t>
    </r>
  </si>
  <si>
    <t>通过辛屯村冷链仓储项目的实施及项目运营，预计收益率7%，能增加大福地、新村、三合、妙登、大登、新登、双龙、如意、连义10个村委会集体经济，同时能促进农业适度规模经营，促进农产品冷链仓储及物流发展，进一步带动周边剩余劳动力就近就业，增加群众务工收入。项目投入使用后预计可以增加村集体经济不低于84万元，提供临时性及长期性务工岗位150个，预计惠及8257户32344人，其中脱贫户359户1288人。</t>
  </si>
  <si>
    <t>通过冷链仓储项目建设和运营，可为当地群众提供冷库管理、装卸、农产品分拣等就业岗位，进一步带动周边剩余劳动力就近就业，增加群众务工收入。项目投入使用后预计可以增加村集体经济不低于84万元，提供临时性及长期性务工岗位150个，预计惠及8257户32344人，其中脱贫户359户1288人。</t>
  </si>
  <si>
    <t xml:space="preserve">否                 </t>
  </si>
  <si>
    <t>草海镇2025年罗伟邑村南美白对虾陆基工厂化循环水产养殖项目</t>
  </si>
  <si>
    <t>生产项目—水产养殖业发展</t>
  </si>
  <si>
    <t>罗伟邑村</t>
  </si>
  <si>
    <t>在草海镇罗伟邑村投入资金700万元，实施草海镇罗伟邑村南美白对虾陆基工厂化循环水养殖项目，设计年产75吨白对虾共计5条标准养殖线及一条标苗车间。建设内容：1.建设恒温养殖水域、管网及保温板厂房6000平方米，厂房高度养殖区2.2米、设备区4.5米，投入450万元。2. 建设园区配套围墙、水电路等设施，投入120万元。4.进厂道路硬化1000平方米，投入资金15万元。5.配套设施设备115万元（含发电机组、净水池、蓄水池等）。通过项目的实施，可实现南美白对虾年产值1250万元，年均销售收入为1136.36万元，年均利润总额282.98万元。可提供30多个就业岗位，有力促进鹤庆县规模化设施渔业快速发展，同时将带动草海镇周边渔民致富，项目惠及1360户5759人，其中脱贫人口及监测对象30户107人。</t>
  </si>
  <si>
    <t>项目结合境内生态环境和自然因素综合考虑发展南美白对虾工厂化养殖基地建设，不仅可以调整工厂化养殖产业结构，合理地保护开发地方优势资源，变资源优势为商品优势，同时对增加农民收入并带动养殖户致富、改善农民生活条件、促进经济、社会全面发展、实现农业养殖业可持续稳定发展、加速小康社会建设的进程有着重要的现实意义。</t>
  </si>
  <si>
    <t>通过项目的实施，可实现南美白对虾年产值1250万元，年均销售收入为1136.36万元，年均利润总额282.98万元。可提供30多个就业岗位，有力促进鹤庆县规模化设施渔业快速发展，同时将带动草海镇周边渔民致富，项目惠及1360户5759人，其中脱贫人口及监测对象30户107人。</t>
  </si>
  <si>
    <t>金墩乡小白龙现代农业产业园鲜切花种植基地建设项目</t>
  </si>
  <si>
    <t>生产项目—种植业基地</t>
  </si>
  <si>
    <t>邑头村</t>
  </si>
  <si>
    <t>在金墩乡邑头村投入950万元，实施金墩乡邑头村和美乡村建设，建设内容：1.安装污水主管（DN300HDPE钢带波纹管）约2500米，污水检查井安装144座，DN225双壁波纹管制安约500米，DN100pvc管制安约1000米新建生物氧化池一座，配套附属设施建设，投入资金260万元。2.对文明自然村村内五线进行规整约5000米，投入资金135万元.3.对村内残垣断壁及脏乱环境进行整治约40处10000平方米及安装路灯50盏，投入资金265万元。4.文明村内建设公厕1座，投入资金15万元。5.对文明村内进行河道治理约1500米及村内道路提升改造约1000米，投入资金275万元.通过项目建设，打造学习借鉴“千万工程”经验，因地制宜打造乡村振兴农文旅融合示范村。</t>
  </si>
  <si>
    <t>建设文明村雨污管网、五线规整、进行环境整治打造和美示范村庄</t>
  </si>
  <si>
    <t>该项目建设可起到示范带头作用。可以有效解决耕地环境脏、乱、差的现状，提升村庄形象，吸引外地游客或商家进行入驻、投资，提升附近经济消费能力，带动周边村民创收增收。</t>
  </si>
  <si>
    <t>沪滇项目备选项目</t>
  </si>
  <si>
    <t>辛屯镇2025年新村村白对虾智能工厂化循环养殖项目</t>
  </si>
  <si>
    <t>新村村</t>
  </si>
  <si>
    <r>
      <rPr>
        <sz val="8"/>
        <rFont val="方正仿宋_GBK"/>
        <charset val="134"/>
      </rPr>
      <t>在辛屯镇新村投入资金600万元，实施辛屯镇新村村白对虾智能工厂化循环养殖项目，设计年产75吨白对虾。建设内容：1.建设恒温养殖水域及厂房5500平方米，厂房高度养殖区2.5米、设备区4.5米，保温养殖大棚（20M*68M）4个，投入250万元；2.设备采购锅炉20吨级2套 、PP塑料养殖桶（</t>
    </r>
    <r>
      <rPr>
        <sz val="8"/>
        <rFont val="宋体"/>
        <charset val="134"/>
      </rPr>
      <t>Ⓘ</t>
    </r>
    <r>
      <rPr>
        <sz val="8"/>
        <rFont val="方正仿宋_GBK"/>
        <charset val="134"/>
      </rPr>
      <t>8M*1.4M）60个、（</t>
    </r>
    <r>
      <rPr>
        <sz val="8"/>
        <rFont val="宋体"/>
        <charset val="134"/>
      </rPr>
      <t>Ⓘ</t>
    </r>
    <r>
      <rPr>
        <sz val="8"/>
        <rFont val="方正仿宋_GBK"/>
        <charset val="134"/>
      </rPr>
      <t>6M*1.2M）32、发电机800千瓦1台，变压器600千瓦1台，投入资金110万；3.建设园区配套围墙及基础290米、水电路等设施，投入100万元；4.进厂道路硬化（长1000米*3.5米）含错车平台5处，投入资金45万元。项目建成后产权归新村、大登、妙登、新登、大福地村共同所有，出租给新型经营主体经营，租金作为村集体经济收入，用于巩固脱贫成效和乡村振兴。项目惠及3289户13627人，其中脱贫人户171户629人。</t>
    </r>
  </si>
  <si>
    <t>项目建成后惠及新村、大登、妙登、新登、大福地5个村，按照不低于7%项目收益，将项目整体出租给新型经营主体经营，租金作为村集体经济收入，用于巩固脱贫成效和乡村振兴。项目惠及3289户13627人，其中脱贫人户171户629人。</t>
  </si>
  <si>
    <t>项目建成后惠及新村、大登、妙登、新登、大福地5个村，按照不低于7%项目收益，将项目整体出租给新型经营主体经营，租金作为村集体经济收入，用于巩固脱贫成效和乡村振兴。项目惠及3289户13627人，其中脱贫人户171户629人。同时为周围村组提供了就业机会，通过就业帮扶转移农村剩余劳动力就业，项目预计可提供就业岗位20多个。</t>
  </si>
  <si>
    <t>龙开口镇2025年中央财政以工代赈项目</t>
  </si>
  <si>
    <t>县发改局</t>
  </si>
  <si>
    <t>1.改造取水口一座；2.改造进水节制闸一座，退水闸一座；3.改造钢筋混凝土渡槽一座；4.改造禾米沟钢筋混凝土渠道1076米。</t>
  </si>
  <si>
    <t>龙开口镇水果种植面积达3.2万余亩，全镇水果种植涵盖中江、禾丰、禾米、洛琅等12个村委会，目前已建成的水利工程禾米大沟主要从漾弓江进行引水,全长42.62km。因禾米大沟引水工程建设年代久远，建设标准低，禾米大沟渠引水段段长约5.3km年久失修，输水能力与已改造建成的中后段输水功能极不协调，无法正常保障水渠尾段移民群众产业发展用水需求，一定程度上阻碍了沿线群众发展产业的步伐，群众反映强烈，极其渴盼及时解决用水紧张和用水困难的问题。通过项目的实施，可以有效解决禾米大沟渠手段输水能力与已改造建成的中后段输水功能极不协调的问题，大大提升沟渠输水能力，有效保障沿线移民群众约4.83万亩农业产业发展用水需求，促进群众产业增收。</t>
  </si>
  <si>
    <t xml:space="preserve">    项目建成后惠及龙开口镇金沙江右岸5个村，覆盖农田及果园3600亩。项目惠及2856户10284人，其中脱贫人口和监测对象1256户4396人。同时为周围村组提供了就业机会，通过就业帮扶转移农村剩余劳动力就业，项目预计可提供就业岗位88多个，并增加2个公益性岗位。</t>
  </si>
  <si>
    <t>以工代赈项目</t>
  </si>
  <si>
    <t>鹤庆县2025年度支持联农带农经营主体奖补项目</t>
  </si>
  <si>
    <t>产业发展-金融保险配套</t>
  </si>
  <si>
    <t>全县范围</t>
  </si>
  <si>
    <r>
      <rPr>
        <sz val="8"/>
        <rFont val="方正仿宋_GBK"/>
        <charset val="134"/>
      </rPr>
      <t>对在鹤庆县内注册、投资、运营并符合要求的农业企业、农民专业合作社、家庭农场等经营主体进行奖补。</t>
    </r>
    <r>
      <rPr>
        <b/>
        <sz val="8"/>
        <rFont val="方正仿宋_GBK"/>
        <charset val="134"/>
      </rPr>
      <t>一是</t>
    </r>
    <r>
      <rPr>
        <sz val="8"/>
        <rFont val="方正仿宋_GBK"/>
        <charset val="134"/>
      </rPr>
      <t>生产托管奖补，对符合奖补条件，聚焦农业生产过程的耕、种、防、收、养等环节，为农户提供集中育秧育苗、代耕代种、技术咨询、病虫害防治、收获、烘烤、储藏、养殖、销售、运输、加工等服务的经营主体进行奖补。原则上财政奖补资金占服务价格的比例不超过 30%，单季作物亩均各关键环节补助总量不超过100元。集中托种原则上面积不少于 100亩，托养猪牛羊头数分别不少于200头、30头、200只。奖补资金可以补经营主体，也可以补农户，坚持让农户最终受益。已享受本县域内财政补助资金的经营主体或农户不再享受该奖补政策。</t>
    </r>
    <r>
      <rPr>
        <b/>
        <sz val="8"/>
        <rFont val="方正仿宋_GBK"/>
        <charset val="134"/>
      </rPr>
      <t>二是</t>
    </r>
    <r>
      <rPr>
        <sz val="8"/>
        <rFont val="方正仿宋_GBK"/>
        <charset val="134"/>
      </rPr>
      <t>订单收购奖补。对通过订单农业带动农户增收的，可根据农户经由订单出售农产品实际收到销售资金情况给予奖补。原则上与农户签订的农产品收购合同金额不少于 50万元，并设有保底价，补助按照实际收购总价的2%进行奖补。已享受本县域内财政补助资金的经营主体或农户不再享受该奖补政策。</t>
    </r>
  </si>
  <si>
    <t>通过对经营主体的奖补，增加经营主体的积极性和扩大规模，不但能增加群众的土地租金收入，还能增加监测对象和脱贫人口的务工收入。</t>
  </si>
  <si>
    <t xml:space="preserve">    通过对经营主体的奖补，增加经营主体的积极性和扩大规模，增加群众就业岗位，增加脱贫人口和监测对象剩余劳动力就业机会，促进社会稳定。</t>
  </si>
  <si>
    <t>二、就业帮扶类项目</t>
  </si>
  <si>
    <t>鹤庆县2025年监测对象乡村公益性岗位</t>
  </si>
  <si>
    <t>公益性岗位</t>
  </si>
  <si>
    <t>辛屯镇12个村委会</t>
  </si>
  <si>
    <t>结合乡村振兴实际需要，投入资金34.56万元，针对无法外出务工60人监测对象提供公益性岗位，促进低收入监测对象提高工资性收入，进一步提升农村人居环境，助力乡村振兴提质增效。</t>
  </si>
  <si>
    <t>34.56万元计划用于辛屯镇乡村公益岗位，监测户36人，每人每月工资800元，巩固收入使其稳定脱贫，防止返贫</t>
  </si>
  <si>
    <t>草海镇16个村</t>
  </si>
  <si>
    <t>结合乡村振兴实际需要，投入资金57.6万元，针对无法外出务工60人监测对象提供公益性岗位，促进低收入监测对象提高工资性收入，进一步提升农村人居环境，助力乡村振兴提质增效。</t>
  </si>
  <si>
    <t>57.6万元计划用于草海镇乡村公益岗位，监测户60人，每人每月工资800元，巩固收入使其稳定脱贫，防止返贫。</t>
  </si>
  <si>
    <t>云鹤镇各村委会</t>
  </si>
  <si>
    <t>结合乡村振兴实际需要，投入资金3.84万元，针对无法外出务工60人监测对象提供公益性岗位，促进低收入监测对象提高工资性收入，进一步提升农村人居环境，助力乡村振兴提质增效。</t>
  </si>
  <si>
    <t>3.84万元计划用于云鹤镇乡村公益岗位，监测户4人，每人每月工资800元，巩固收入使其稳定脱贫，防止返贫。</t>
  </si>
  <si>
    <t>金墩乡17个村</t>
  </si>
  <si>
    <t>设置监测对象乡村公益性岗位86个，月工资800元，工资合计82.56万元。</t>
  </si>
  <si>
    <t>监测对象乡村公益性岗位月工资800元，使农户增收82.56万元</t>
  </si>
  <si>
    <t>松桂镇</t>
  </si>
  <si>
    <t xml:space="preserve"> 2025年设监测户公益岗位106个，涉及监测户106人。（800元/月/人）</t>
  </si>
  <si>
    <t>使低收入人口就近就便务工，促进家庭增收，巩固脱贫攻坚成果。</t>
  </si>
  <si>
    <t>西邑镇</t>
  </si>
  <si>
    <t>结合乡村振兴实际需要，设立110个监测户乡村公益性岗位，投入资金105.6万元，针对无法外出务工110人监测对象提供公益性岗位，促进低收入监测对象提高工资性收入，进一步提升农村人居环境，助力乡村振兴提质增效。</t>
  </si>
  <si>
    <t>黄坪镇</t>
  </si>
  <si>
    <t>设公益岗位52个，涉及监测户52人。（800元/月/人）</t>
  </si>
  <si>
    <t>龙开口镇15个村委会</t>
  </si>
  <si>
    <t>在龙开口镇15个村委会设置公益性岗位85名，每人每月发放公益性岗位工资800元。</t>
  </si>
  <si>
    <t>通过项目的实施，可以让农户实现就地就近就业，增加低收入家庭务工收入。</t>
  </si>
  <si>
    <t>为65户监测对象提供公益性岗位资金，为65人提供就近就业机会，增加务工收入800元/人/月，工作服购置补贴2000元/村。</t>
  </si>
  <si>
    <t>该项目实施后，增加监测对象户收入。</t>
  </si>
  <si>
    <t>鹤庆县2025年脱贫人口跨省外出务工一次性交通补助</t>
  </si>
  <si>
    <t>务工补助</t>
  </si>
  <si>
    <t>114个村</t>
  </si>
  <si>
    <t>县人力资源社会保障局</t>
  </si>
  <si>
    <t>跨省外出务工稳定三个月以上，给予不超过1000元的一次性交通补助</t>
  </si>
  <si>
    <t>有效解决脱贫劳动力外出转移就业，提高工资收入。</t>
  </si>
  <si>
    <t>三、乡村建设类项目</t>
  </si>
  <si>
    <t>鹤庆县“干部规划家乡行动”实用性村庄规划编制项目</t>
  </si>
  <si>
    <t>村庄规划编制</t>
  </si>
  <si>
    <t>续建（编）</t>
  </si>
  <si>
    <t>各乡镇</t>
  </si>
  <si>
    <t>县自然资源局</t>
  </si>
  <si>
    <t>编制72个行政村实用性村庄规划，规划内容包括村庄国土空间开发与保护规划、产业发展规划、基层党建和人才发展规划、村规民约等。</t>
  </si>
  <si>
    <t>为村庄开展国土空间开发保护活动、实施国土空间用途管制、核发乡村建设项目规划许可、进行各项建设等提供法定依据。</t>
  </si>
  <si>
    <t>2025年小水渼重点帮扶村产业发展基础设施项目</t>
  </si>
  <si>
    <t>农村基础设施（含产业配套基础设施）—产业路</t>
  </si>
  <si>
    <t>草海镇小水渼村</t>
  </si>
  <si>
    <t>小水渼村产业发展道路建设项目。1.计划在火车路以东、地藏寺以北新建一条长400米，宽3米的产业路；2.计划对小水渼村委会地藏寺以南、火车路以东260米老路进行改造。</t>
  </si>
  <si>
    <t>改善生产活动交通情况，节省大量的运输成本和劳动力</t>
  </si>
  <si>
    <t>2025草海镇西山片区安全人饮提升建设项目</t>
  </si>
  <si>
    <t>农村基础设施-农村供水保障设施建设</t>
  </si>
  <si>
    <t>马厂村</t>
  </si>
  <si>
    <t xml:space="preserve">    在马厂村黑泥哨小组新建32平米抽水房一座及200立方高位蓄水池一个，配套提水泵站工程、提水主管工程，计划投入资金27万元；新建80KVA变压器1台、安装其他机电设备（离心泵2台）及金属结构，计划投入资金55万元；安装DN115输水管道（马厂煤矸石场至新峰交易市场）9.6km，计划投入资金180万元；新建50立方水池3个、安装DN50PE给水管6.2km、DN20PE给水管2.7km对马厂村黑泥哨村（14-17社）安全人饮管网进行改造,计划投入资金75万元。</t>
  </si>
  <si>
    <t>通过项目实施，将极大方便群众生产生活，完善提升产业发展基础，加快新农村建设的进程，促进经济发展。</t>
  </si>
  <si>
    <t>2025草海镇基础医疗设施保障卫生室建设项目</t>
  </si>
  <si>
    <t>农村公共服务</t>
  </si>
  <si>
    <t>草海镇柳绿河村、新民村</t>
  </si>
  <si>
    <t xml:space="preserve"> 拆除新民村、柳绿河村破旧卫生室，投入资金120万元，按照村卫生室建设标准，新建草海镇新民、柳绿河卫生室，单个建筑面积180平方米，设有独立的诊断室、治疗室、观察室、药房、健康教育室、值班室和其他辅助用房，6室分开，符合国家卫生学标准。</t>
  </si>
  <si>
    <t>改善农村基础医疗条件，解决群众“因病致贫、因病返贫”问题，有效缓解城市化和人口老龄化对农村经济增长和发展的冲击，乡村医疗服务功能将得到提升。</t>
  </si>
  <si>
    <t>松桂镇大营毛竹窝至锡绞通村公路建设项目</t>
  </si>
  <si>
    <t>农村基础设施（含产业配套基础设施）—通村路</t>
  </si>
  <si>
    <t>大营村</t>
  </si>
  <si>
    <t>松桂镇政府</t>
  </si>
  <si>
    <t>县交通局</t>
  </si>
  <si>
    <t>通道建设全程5.5公里，宽7米。</t>
  </si>
  <si>
    <t>提升综合人居环境，改善生产生活环境，带动地方经济发展、增加农民收入。</t>
  </si>
  <si>
    <t>云南省2025年少数民族发展任务“十百千万”项目—鹤庆县松桂镇大营村产业路及大营小学生活污水管道安装建设项目（少数民族发展任务项目）</t>
  </si>
  <si>
    <t>农村基础设施—产业路</t>
  </si>
  <si>
    <t>松桂镇大营村</t>
  </si>
  <si>
    <t>投资100万元，其中：1.在大营小学安装排污管200型号400米，用于生活污水排放，投资4万元；2.大营自然村产业路硬化长1500米，平均宽度3.5米，厚度0.2米，计5250平方米，140元/㎡，计73.5万元；3.东咱腊小组产业路硬化长度459米，平均宽度3.5米，厚度0.2米，计1606.5平方米，140元/㎡，计22.491万元。</t>
  </si>
  <si>
    <t>1.解决学校生活污水排放，提高周边13户农户、56人的人居环境；2.解决大营自然村和东咱腊小组140户，651人出行难问题</t>
  </si>
  <si>
    <t>龙开口镇炼厂村委会人畜饮水提升改造项目</t>
  </si>
  <si>
    <t>农村基础设施-农村供水保障</t>
  </si>
  <si>
    <t>龙开口镇炼厂村委会</t>
  </si>
  <si>
    <t>马厂田人畜饮水改造，新建100立方米畜水池一个，重新更换村内水管2100米，（其中40管700米、25管800米、15管600米。）</t>
  </si>
  <si>
    <t>项目建成后，将彻底解决马厂田村71户227人的人畜饮水问题，增强群众发展产业信心，助力乡村振兴，促农增收。</t>
  </si>
  <si>
    <t>龙开口镇后山村委会人畜饮水项目</t>
  </si>
  <si>
    <t>龙开口镇后山村委会</t>
  </si>
  <si>
    <t>新建200立方蓄水池6座，沟渠改造900m，配套管网3km。</t>
  </si>
  <si>
    <t>通过该项目的建设，可使3250人受益（其中脱贫人口、监测对象471人），有效改善当地人畜饮水条件，一定程度上提升了当地的饮水安全，为当地发展提供有力保障。加快了乡村振兴建设的步伐，有助于村民的经济发展，进一步提升本地群众的生产生活水平，助力全村经济社会高质量可持续发展。</t>
  </si>
  <si>
    <t>云南省2025年少数民族发展任务“十百千万”项目—鹤庆县龙开口镇上河川村产业路建设项目（少数民族发展任务项目）</t>
  </si>
  <si>
    <t>龙开口镇上河川村</t>
  </si>
  <si>
    <t>投资100万元，在上河川村委会包家村、刘家庄、福田村等村小组实施贡菜、红花等产业发展配套产业路硬化5条，总长度约2500m，均宽3m，厚度0.2m，有效带动当地约500余亩贡菜及100余亩红花经济作物的产业发展，带动经济效益约每年550万元。</t>
  </si>
  <si>
    <t>该项目实施有效改善当地产业发展条件，为上河川村委会巩固拓展脱贫攻坚成果同乡村振兴有效衔接提供了强有力的保障，为实施乡村振兴战略提供了更加安全、便捷、快速、可靠的交通保障；可有效带动当地约500余亩贡菜及100余亩红花经济作物的产业发展，带动经济效益约每年550万元。</t>
  </si>
  <si>
    <t>鹤庆县六合乡燕子崖提水工程提升改造项目</t>
  </si>
  <si>
    <t>六合乡 人民政府</t>
  </si>
  <si>
    <r>
      <rPr>
        <sz val="8"/>
        <rFont val="方正仿宋_GBK"/>
        <charset val="134"/>
      </rPr>
      <t>1.燕子崖提水站建设部分。对泵站进行改造升级，1#泵站机电设备改造：3套自平衡多级离心泵（DP46-50*9，Q=46m</t>
    </r>
    <r>
      <rPr>
        <sz val="8"/>
        <rFont val="宋体"/>
        <charset val="134"/>
      </rPr>
      <t>³</t>
    </r>
    <r>
      <rPr>
        <sz val="8"/>
        <rFont val="方正仿宋_GBK"/>
        <charset val="134"/>
      </rPr>
      <t>/h，H=450m，N=110kW，转速2980r/min）及配套的配YE3电机和公共底座，低压电气设备改造；2#泵站机电设备改造：3套自平衡多级离心泵（DP46-50*9，Q=46m</t>
    </r>
    <r>
      <rPr>
        <sz val="8"/>
        <rFont val="宋体"/>
        <charset val="134"/>
      </rPr>
      <t>³</t>
    </r>
    <r>
      <rPr>
        <sz val="8"/>
        <rFont val="方正仿宋_GBK"/>
        <charset val="134"/>
      </rPr>
      <t>/h，H=450m，N=110kW，转速2980r/min）及配套的配YE3电机和公共底座，低压电气设备改造；3#泵站机电设备改造：2套自平衡多级离心泵（DP85-80*8，Q=85m</t>
    </r>
    <r>
      <rPr>
        <sz val="8"/>
        <rFont val="宋体"/>
        <charset val="134"/>
      </rPr>
      <t>³</t>
    </r>
    <r>
      <rPr>
        <sz val="8"/>
        <rFont val="方正仿宋_GBK"/>
        <charset val="134"/>
      </rPr>
      <t>/h，H=560m，N=250kW，转速2980r/min）及配套的配YE3电机和公共底座，低压电气设备改造。
2.燕子崖提水工程水池改造部分。新建300m</t>
    </r>
    <r>
      <rPr>
        <sz val="8"/>
        <rFont val="宋体"/>
        <charset val="134"/>
      </rPr>
      <t>³</t>
    </r>
    <r>
      <rPr>
        <sz val="8"/>
        <rFont val="方正仿宋_GBK"/>
        <charset val="134"/>
      </rPr>
      <t>蓄水池4座，分别为上萼坪村总水池、黑水村南坡头水池、松坪城墙坡水池2座及配套管线改造；新建200m</t>
    </r>
    <r>
      <rPr>
        <sz val="8"/>
        <rFont val="宋体"/>
        <charset val="134"/>
      </rPr>
      <t>³</t>
    </r>
    <r>
      <rPr>
        <sz val="8"/>
        <rFont val="方正仿宋_GBK"/>
        <charset val="134"/>
      </rPr>
      <t>蓄水池2座，分别为和乐大浪田村水池、五星密西坡村水池及配套管线改造；新建100m</t>
    </r>
    <r>
      <rPr>
        <sz val="8"/>
        <rFont val="宋体"/>
        <charset val="134"/>
      </rPr>
      <t>³</t>
    </r>
    <r>
      <rPr>
        <sz val="8"/>
        <rFont val="方正仿宋_GBK"/>
        <charset val="134"/>
      </rPr>
      <t>蓄水池6座，分别为南坡村屋姆水池、六合村老干场水池、六合村九里河水池、松坪羊桥水池、麦地村水池2座及配套管线改造。
3.燕子崖提水工程管线改造部分。新建DN32无缝钢管800m、DN32镀锌钢管2000m、DN25镀锌钢管3900m；解决松坪村用水问题新建DN80镀锌钢管4000m、DN80无缝钢管1000m（高位水池至和乐义气膜水池）。
4.燕子崖提水工程泵房改造部分。原泵房门改造3道，购买升降设备1套和3套活动吊装设备。
5.电力线路改造和其他零星配套设施改造。</t>
    </r>
  </si>
  <si>
    <t>通过项目的实施，六合乡燕子崖提水工程将得到全面巩固提升。一是六合乡燕子崖提水工程提水量增加，减少设备维修费用，减少因设备故障造成的停水频率。二是六合乡燕子崖提水工程水池管线改造提升，改造提升结束后，将原来设计偏小偏细的水池及管网进行提升，满足了农户日常生产生活需要。通过项目实施，将全面提高群众的自我发展能力，基本生产生活条件得到进一步改善，并推动区域经济的持续、健康、稳定地发展。同时通过改善生产和生活条件，能够提高群众积极性，让群众以饱满精神投入到生产生活中，从而推进乡村振兴步伐。最后，项目的实施保障了六合乡东片区11个村委会人畜饮水安全，提供更多的供水量，提高群众满意度，可以更好地保证群众缴纳水费的积极性。</t>
  </si>
  <si>
    <t>龙开口镇洛琅村2025年饮水提升工程</t>
  </si>
  <si>
    <t>农村基础设施</t>
  </si>
  <si>
    <t>洛琅村委会</t>
  </si>
  <si>
    <r>
      <rPr>
        <sz val="8"/>
        <rFont val="方正仿宋_GBK"/>
        <charset val="134"/>
      </rPr>
      <t>水质提升。水质硝酸盐超标。新打一口130米左右的深井作为水源水，安装一套10m</t>
    </r>
    <r>
      <rPr>
        <sz val="8"/>
        <rFont val="宋体"/>
        <charset val="134"/>
      </rPr>
      <t>³</t>
    </r>
    <r>
      <rPr>
        <sz val="8"/>
        <rFont val="方正仿宋_GBK"/>
        <charset val="134"/>
      </rPr>
      <t>/h全自动一体化净化消毒水处理设备（10m</t>
    </r>
    <r>
      <rPr>
        <sz val="8"/>
        <rFont val="宋体"/>
        <charset val="134"/>
      </rPr>
      <t>³</t>
    </r>
    <r>
      <rPr>
        <sz val="8"/>
        <rFont val="方正仿宋_GBK"/>
        <charset val="134"/>
      </rPr>
      <t>/h）。</t>
    </r>
  </si>
  <si>
    <r>
      <rPr>
        <sz val="8"/>
        <rFont val="方正仿宋_GBK"/>
        <charset val="134"/>
      </rPr>
      <t>新打一口130米左右的深井作为水源水，安装一套10m</t>
    </r>
    <r>
      <rPr>
        <sz val="8"/>
        <rFont val="宋体"/>
        <charset val="134"/>
      </rPr>
      <t>³</t>
    </r>
    <r>
      <rPr>
        <sz val="8"/>
        <rFont val="方正仿宋_GBK"/>
        <charset val="134"/>
      </rPr>
      <t>/h全自动一体化净化消毒水处理设备（10m</t>
    </r>
    <r>
      <rPr>
        <sz val="8"/>
        <rFont val="宋体"/>
        <charset val="134"/>
      </rPr>
      <t>³</t>
    </r>
    <r>
      <rPr>
        <sz val="8"/>
        <rFont val="方正仿宋_GBK"/>
        <charset val="134"/>
      </rPr>
      <t>/h）。充分利用絮凝反应、沉淀工艺、过滤工艺和自动缓释延时压力加氯工艺消毒杀菌，对原水进行处理，净化消毒，确保出水水质达标。</t>
    </r>
  </si>
  <si>
    <t>鹤庆县金墩乡龙潭村中药材产业园配套道路建设项目</t>
  </si>
  <si>
    <t>农村基础设施—产业路、资源路、旅游路建设</t>
  </si>
  <si>
    <t>金墩乡河底自然村龙潭自然村</t>
  </si>
  <si>
    <t>6.38公里水泥混凝土路面硬化及水沟、涵洞、挡墙</t>
  </si>
  <si>
    <t>鹤庆县黄坪镇大栗坪柑橘产业园道路配套项目</t>
  </si>
  <si>
    <t>黄坪镇黄坪村委会大栗坪自然村</t>
  </si>
  <si>
    <t>4.5公里水泥混凝土路面硬化及水沟、涵洞、挡墙</t>
  </si>
  <si>
    <t>金墩乡邑头村和美乡村建设项目</t>
  </si>
  <si>
    <t>人居环境整治—村容村貌提升</t>
  </si>
  <si>
    <t>云南省2025年少数民族发展任务“十百千万”项目—鹤庆县六合乡松坪村产业路建设项目（少数民族发展任务项目）</t>
  </si>
  <si>
    <t>六合乡松坪村</t>
  </si>
  <si>
    <t>投资100万元，在六合乡松坪村委会5个村小组实施产业路2622.7米，硬化厚度0.2米，硬化总面积约7397.6㎡。</t>
  </si>
  <si>
    <t>通过项目实施，方便了群众的出行和农产品的运输，方便群众灌溉生产，改善了村内环境，为项目村农户创造了一个良好的生活环境，使319户1086人受益，同时对控制水土流失、保护环境有积极作用。</t>
  </si>
  <si>
    <t>四、易地搬迁后扶类项目</t>
  </si>
  <si>
    <t>金墩乡枫木河水库移民搬迁点灌沟及生产道路建设项目</t>
  </si>
  <si>
    <t>易地搬迁后扶</t>
  </si>
  <si>
    <t>金墩</t>
  </si>
  <si>
    <t>新建长500米混凝土水沟一条规格（0.6*0.8），新建机耕路113米均宽5米</t>
  </si>
  <si>
    <t>通过混凝土水沟的建设提高灌溉及排涝效率，增加农田产量，提高村民收入。</t>
  </si>
  <si>
    <t>有</t>
  </si>
  <si>
    <t>300</t>
  </si>
  <si>
    <t>32</t>
  </si>
  <si>
    <t>龙开口镇易地扶贫搬迁安置点产业基础设施配套项目</t>
  </si>
  <si>
    <t>龙开口镇江东村白土旦集中安置点、箐北村杂木林集中安置点</t>
  </si>
  <si>
    <t>1.在江东村上坝（金格拉）异地扶贫搬迁安置点铺设人饮管道400米，硬化村庄连接道路400米，在江东小庄河（桌子板）异地扶贫搬迁安置点硬化村庄连接道路200米；
2.在箐北村杂木林安置点南北两片连接桥一座（钢架)；实施右岸干渠坡面水系改造3000米；箐南马太医村间道路硬化420米、宽3米，新建挡墙4O米。田间机耕路1200米。</t>
  </si>
  <si>
    <t>通过项目建设，可以全面提升改善江东村上坝（金格拉）异地扶贫搬迁安置点人畜饮水现状；新建杂木林安置点南北两片连接桥、坡面水系改造及村间道路硬化、机耕路开挖，可以极大改善安置点搬迁群众生产生活条件，助力搬迁群众发展农业产业，促进群众增收。</t>
  </si>
  <si>
    <t>五、巩固三保障成果类项目</t>
  </si>
  <si>
    <t>鹤庆县2024-2025学年春季学期雨露计划项目</t>
  </si>
  <si>
    <t>巩固三保障成果</t>
  </si>
  <si>
    <t>9个乡镇</t>
  </si>
  <si>
    <t>县教育体育局</t>
  </si>
  <si>
    <t>县教育体育局、县农业农村局</t>
  </si>
  <si>
    <t>对脱贫户和监测户子女就读中职和高职院校给予雨露计划补助</t>
  </si>
  <si>
    <t>资助困难学生完成学业，解决困难家庭供学问题</t>
  </si>
  <si>
    <t xml:space="preserve">    符合雨露计划的家庭户均增收不低于1500元。</t>
  </si>
  <si>
    <t>鹤庆县2025-2026学年秋季学期雨露计划项目</t>
  </si>
  <si>
    <t>六、乡村治理和精神文明建设类项目</t>
  </si>
  <si>
    <t>七、项目管理费</t>
  </si>
  <si>
    <t>鹤庆县2025年财政衔接资金资金项目管理费</t>
  </si>
  <si>
    <t>项目管理费</t>
  </si>
  <si>
    <t>各乡镇和县级单位</t>
  </si>
  <si>
    <t>为项目前期工作提供资金保障</t>
  </si>
  <si>
    <t>备注：1.申报入库项目要符合对应的资金管理规定，杜绝负面清单和超范围使用资金；2.严格按照项目库分类表分类，项目类别填写至二级分类+子类型（见示例），项目管理费根据有关规定由级提取后录入系统（不需要汇入此表）；民族团结示范、乡村振兴示范类项目根据主要建设内容归到上述类别中；3.此表由鹤庆县级按时限要求上报州级审核审定和省级备案。</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</si>
</sst>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0_);[Red]\(0.0000\)"/>
    <numFmt numFmtId="178" formatCode="0.0_);[Red]\(0.0\)"/>
    <numFmt numFmtId="179" formatCode="0.00_);[Red]\(0.00\)"/>
    <numFmt numFmtId="180" formatCode="0.0_ "/>
    <numFmt numFmtId="181" formatCode="0.00_ "/>
    <numFmt numFmtId="182" formatCode="0_ "/>
  </numFmts>
  <fonts count="51">
    <font>
      <sz val="11"/>
      <color theme="1"/>
      <name val="宋体"/>
      <charset val="134"/>
      <scheme val="minor"/>
    </font>
    <font>
      <sz val="10"/>
      <name val="宋体"/>
      <charset val="134"/>
      <scheme val="minor"/>
    </font>
    <font>
      <sz val="10"/>
      <name val="方正黑体_GBK"/>
      <charset val="134"/>
    </font>
    <font>
      <b/>
      <sz val="10"/>
      <name val="宋体"/>
      <charset val="134"/>
      <scheme val="minor"/>
    </font>
    <font>
      <sz val="10"/>
      <name val="宋体"/>
      <charset val="134"/>
    </font>
    <font>
      <sz val="10"/>
      <name val="方正仿宋简体"/>
      <charset val="134"/>
    </font>
    <font>
      <sz val="11"/>
      <name val="宋体"/>
      <charset val="134"/>
      <scheme val="minor"/>
    </font>
    <font>
      <sz val="10"/>
      <color theme="1"/>
      <name val="宋体"/>
      <charset val="134"/>
      <scheme val="minor"/>
    </font>
    <font>
      <sz val="11"/>
      <name val="宋体"/>
      <charset val="134"/>
    </font>
    <font>
      <sz val="6"/>
      <name val="宋体"/>
      <charset val="134"/>
      <scheme val="minor"/>
    </font>
    <font>
      <sz val="6"/>
      <name val="宋体"/>
      <charset val="134"/>
    </font>
    <font>
      <sz val="11"/>
      <name val="方正仿宋简体"/>
      <charset val="134"/>
    </font>
    <font>
      <sz val="8"/>
      <name val="宋体"/>
      <charset val="134"/>
      <scheme val="minor"/>
    </font>
    <font>
      <sz val="12"/>
      <name val="方正黑体_GBK"/>
      <charset val="134"/>
    </font>
    <font>
      <sz val="20"/>
      <name val="方正小标宋_GBK"/>
      <charset val="134"/>
    </font>
    <font>
      <u/>
      <sz val="20"/>
      <name val="方正小标宋_GBK"/>
      <charset val="134"/>
    </font>
    <font>
      <u/>
      <sz val="8"/>
      <name val="方正小标宋_GBK"/>
      <charset val="134"/>
    </font>
    <font>
      <sz val="8"/>
      <name val="宋体"/>
      <charset val="134"/>
    </font>
    <font>
      <b/>
      <sz val="10"/>
      <name val="方正仿宋简体"/>
      <charset val="134"/>
    </font>
    <font>
      <b/>
      <sz val="8"/>
      <name val="方正仿宋简体"/>
      <charset val="134"/>
    </font>
    <font>
      <b/>
      <sz val="10"/>
      <name val="宋体"/>
      <charset val="134"/>
    </font>
    <font>
      <sz val="10"/>
      <name val="方正楷体_GBK"/>
      <charset val="134"/>
    </font>
    <font>
      <sz val="8"/>
      <name val="方正楷体_GBK"/>
      <charset val="134"/>
    </font>
    <font>
      <sz val="8"/>
      <name val="方正仿宋_GBK"/>
      <charset val="134"/>
    </font>
    <font>
      <sz val="10"/>
      <name val="方正仿宋_GBK"/>
      <charset val="134"/>
    </font>
    <font>
      <b/>
      <sz val="8"/>
      <name val="方正仿宋_GBK"/>
      <charset val="134"/>
    </font>
    <font>
      <sz val="8"/>
      <name val="宋体"/>
      <charset val="0"/>
    </font>
    <font>
      <sz val="8"/>
      <name val="方正仿宋简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20"/>
      <name val="宋体"/>
      <charset val="134"/>
    </font>
    <font>
      <sz val="8"/>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9" fillId="2" borderId="0" applyNumberFormat="0" applyBorder="0" applyAlignment="0" applyProtection="0">
      <alignment vertical="center"/>
    </xf>
    <xf numFmtId="0" fontId="3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4" borderId="0" applyNumberFormat="0" applyBorder="0" applyAlignment="0" applyProtection="0">
      <alignment vertical="center"/>
    </xf>
    <xf numFmtId="0" fontId="31" fillId="5" borderId="0" applyNumberFormat="0" applyBorder="0" applyAlignment="0" applyProtection="0">
      <alignment vertical="center"/>
    </xf>
    <xf numFmtId="43" fontId="0" fillId="0" borderId="0" applyFont="0" applyFill="0" applyBorder="0" applyAlignment="0" applyProtection="0">
      <alignment vertical="center"/>
    </xf>
    <xf numFmtId="0" fontId="32" fillId="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7" borderId="12" applyNumberFormat="0" applyFont="0" applyAlignment="0" applyProtection="0">
      <alignment vertical="center"/>
    </xf>
    <xf numFmtId="0" fontId="32" fillId="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32" fillId="9" borderId="0" applyNumberFormat="0" applyBorder="0" applyAlignment="0" applyProtection="0">
      <alignment vertical="center"/>
    </xf>
    <xf numFmtId="0" fontId="35" fillId="0" borderId="14" applyNumberFormat="0" applyFill="0" applyAlignment="0" applyProtection="0">
      <alignment vertical="center"/>
    </xf>
    <xf numFmtId="0" fontId="32" fillId="10" borderId="0" applyNumberFormat="0" applyBorder="0" applyAlignment="0" applyProtection="0">
      <alignment vertical="center"/>
    </xf>
    <xf numFmtId="0" fontId="41" fillId="11" borderId="15" applyNumberFormat="0" applyAlignment="0" applyProtection="0">
      <alignment vertical="center"/>
    </xf>
    <xf numFmtId="0" fontId="0" fillId="0" borderId="0">
      <alignment vertical="center"/>
    </xf>
    <xf numFmtId="0" fontId="42" fillId="11" borderId="11" applyNumberFormat="0" applyAlignment="0" applyProtection="0">
      <alignment vertical="center"/>
    </xf>
    <xf numFmtId="0" fontId="43" fillId="12" borderId="16" applyNumberFormat="0" applyAlignment="0" applyProtection="0">
      <alignment vertical="center"/>
    </xf>
    <xf numFmtId="0" fontId="29" fillId="13" borderId="0" applyNumberFormat="0" applyBorder="0" applyAlignment="0" applyProtection="0">
      <alignment vertical="center"/>
    </xf>
    <xf numFmtId="0" fontId="32" fillId="14" borderId="0" applyNumberFormat="0" applyBorder="0" applyAlignment="0" applyProtection="0">
      <alignment vertical="center"/>
    </xf>
    <xf numFmtId="0" fontId="44" fillId="0" borderId="17" applyNumberFormat="0" applyFill="0" applyAlignment="0" applyProtection="0">
      <alignment vertical="center"/>
    </xf>
    <xf numFmtId="0" fontId="45" fillId="0" borderId="18" applyNumberFormat="0" applyFill="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29" fillId="17" borderId="0" applyNumberFormat="0" applyBorder="0" applyAlignment="0" applyProtection="0">
      <alignment vertical="center"/>
    </xf>
    <xf numFmtId="0" fontId="32"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48" fillId="0" borderId="0">
      <alignment vertical="center"/>
    </xf>
  </cellStyleXfs>
  <cellXfs count="15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vertical="center"/>
    </xf>
    <xf numFmtId="0" fontId="5" fillId="0" borderId="0" xfId="0" applyFont="1" applyFill="1">
      <alignment vertical="center"/>
    </xf>
    <xf numFmtId="0" fontId="1" fillId="0" borderId="0" xfId="0" applyFont="1" applyFill="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pplyFill="1" applyBorder="1" applyAlignment="1">
      <alignment vertical="center"/>
    </xf>
    <xf numFmtId="0" fontId="9" fillId="0" borderId="0" xfId="0" applyFont="1" applyFill="1" applyAlignment="1">
      <alignment vertical="center" wrapText="1"/>
    </xf>
    <xf numFmtId="0" fontId="1" fillId="0" borderId="0" xfId="0" applyFont="1" applyFill="1" applyAlignment="1">
      <alignment horizontal="center" vertical="center" wrapText="1"/>
    </xf>
    <xf numFmtId="0" fontId="10" fillId="0" borderId="0" xfId="0" applyFont="1" applyFill="1">
      <alignment vertical="center"/>
    </xf>
    <xf numFmtId="0" fontId="11" fillId="0" borderId="0" xfId="0" applyFont="1">
      <alignment vertical="center"/>
    </xf>
    <xf numFmtId="0" fontId="12" fillId="0" borderId="0" xfId="0" applyFont="1" applyFill="1" applyAlignment="1">
      <alignment vertical="center"/>
    </xf>
    <xf numFmtId="0" fontId="11" fillId="0" borderId="0" xfId="0" applyFont="1" applyFill="1">
      <alignment vertical="center"/>
    </xf>
    <xf numFmtId="0" fontId="6" fillId="0" borderId="0" xfId="0" applyFont="1" applyFill="1">
      <alignment vertical="center"/>
    </xf>
    <xf numFmtId="0" fontId="12" fillId="0" borderId="0" xfId="0" applyFont="1" applyFill="1">
      <alignmen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13" fillId="0" borderId="0" xfId="0" applyFont="1" applyFill="1">
      <alignment vertical="center"/>
    </xf>
    <xf numFmtId="177" fontId="14" fillId="0" borderId="0" xfId="0" applyNumberFormat="1" applyFont="1" applyFill="1" applyAlignment="1" applyProtection="1">
      <alignment horizontal="center" vertical="center"/>
    </xf>
    <xf numFmtId="177" fontId="15" fillId="0" borderId="0" xfId="0" applyNumberFormat="1" applyFont="1" applyFill="1" applyAlignment="1" applyProtection="1">
      <alignment horizontal="center" vertical="center"/>
    </xf>
    <xf numFmtId="177" fontId="16" fillId="0" borderId="0" xfId="0" applyNumberFormat="1" applyFont="1" applyFill="1" applyAlignment="1" applyProtection="1">
      <alignment horizontal="center" vertical="center"/>
    </xf>
    <xf numFmtId="177" fontId="5" fillId="0" borderId="1" xfId="0" applyNumberFormat="1" applyFont="1" applyFill="1" applyBorder="1" applyAlignment="1" applyProtection="1">
      <alignment horizontal="left" vertical="center"/>
    </xf>
    <xf numFmtId="177" fontId="4" fillId="0" borderId="1" xfId="0" applyNumberFormat="1" applyFont="1" applyFill="1" applyBorder="1" applyAlignment="1" applyProtection="1">
      <alignment horizontal="left" vertical="center"/>
    </xf>
    <xf numFmtId="177" fontId="17" fillId="0" borderId="1" xfId="0" applyNumberFormat="1" applyFont="1" applyFill="1" applyBorder="1" applyAlignment="1" applyProtection="1">
      <alignment horizontal="left" vertical="center"/>
    </xf>
    <xf numFmtId="177" fontId="2" fillId="0" borderId="2" xfId="0" applyNumberFormat="1" applyFont="1" applyFill="1" applyBorder="1" applyAlignment="1" applyProtection="1">
      <alignment horizontal="center" vertical="center" wrapText="1"/>
    </xf>
    <xf numFmtId="177" fontId="2" fillId="0" borderId="2" xfId="0" applyNumberFormat="1" applyFont="1" applyFill="1" applyBorder="1" applyAlignment="1" applyProtection="1">
      <alignment horizontal="center" vertical="center"/>
    </xf>
    <xf numFmtId="177" fontId="18" fillId="0" borderId="2" xfId="0" applyNumberFormat="1" applyFont="1" applyFill="1" applyBorder="1" applyAlignment="1" applyProtection="1">
      <alignment horizontal="center" vertical="center" wrapText="1"/>
    </xf>
    <xf numFmtId="177" fontId="19" fillId="0" borderId="2"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21" fillId="0" borderId="4" xfId="0" applyNumberFormat="1" applyFont="1" applyFill="1" applyBorder="1" applyAlignment="1" applyProtection="1">
      <alignment horizontal="left" vertical="center" wrapText="1"/>
    </xf>
    <xf numFmtId="0" fontId="22" fillId="0" borderId="5"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center" vertical="center" wrapText="1"/>
    </xf>
    <xf numFmtId="176" fontId="17" fillId="0" borderId="2" xfId="0" applyNumberFormat="1" applyFont="1" applyFill="1" applyBorder="1" applyAlignment="1" applyProtection="1">
      <alignment horizontal="center" vertical="center"/>
    </xf>
    <xf numFmtId="177" fontId="23" fillId="0" borderId="2" xfId="0" applyNumberFormat="1" applyFont="1" applyFill="1" applyBorder="1" applyAlignment="1" applyProtection="1">
      <alignment horizontal="center" vertical="center" wrapText="1"/>
    </xf>
    <xf numFmtId="177" fontId="23" fillId="0" borderId="2" xfId="0" applyNumberFormat="1" applyFont="1" applyFill="1" applyBorder="1" applyAlignment="1" applyProtection="1">
      <alignment horizontal="left" vertical="center" wrapText="1"/>
    </xf>
    <xf numFmtId="0" fontId="24" fillId="0" borderId="2" xfId="0" applyFont="1" applyFill="1" applyBorder="1" applyAlignment="1">
      <alignment horizontal="center" vertical="center" wrapText="1"/>
    </xf>
    <xf numFmtId="177" fontId="23" fillId="0" borderId="2" xfId="0" applyNumberFormat="1" applyFont="1" applyFill="1" applyBorder="1" applyAlignment="1">
      <alignment horizontal="center" vertical="center" wrapText="1"/>
    </xf>
    <xf numFmtId="177" fontId="2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177" fontId="23" fillId="0" borderId="2" xfId="0" applyNumberFormat="1" applyFont="1" applyFill="1" applyBorder="1" applyAlignment="1">
      <alignment horizontal="left" vertical="center" wrapText="1"/>
    </xf>
    <xf numFmtId="0" fontId="23" fillId="0" borderId="2" xfId="0" applyFont="1" applyFill="1" applyBorder="1" applyAlignment="1" applyProtection="1">
      <alignment horizontal="center" vertical="center" wrapText="1"/>
      <protection locked="0"/>
    </xf>
    <xf numFmtId="0" fontId="23" fillId="0" borderId="6" xfId="0" applyFont="1" applyFill="1" applyBorder="1" applyAlignment="1" applyProtection="1">
      <alignment horizontal="center" vertical="center" wrapText="1"/>
      <protection locked="0"/>
    </xf>
    <xf numFmtId="176" fontId="23" fillId="0" borderId="2" xfId="0"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177" fontId="24" fillId="0" borderId="2" xfId="0" applyNumberFormat="1" applyFont="1" applyFill="1" applyBorder="1" applyAlignment="1" applyProtection="1">
      <alignment horizontal="center" vertical="center" wrapText="1"/>
    </xf>
    <xf numFmtId="177" fontId="23" fillId="0" borderId="2" xfId="0" applyNumberFormat="1" applyFont="1" applyFill="1" applyBorder="1" applyAlignment="1" applyProtection="1">
      <alignment vertical="center" wrapText="1"/>
    </xf>
    <xf numFmtId="176" fontId="23" fillId="0" borderId="3" xfId="0" applyNumberFormat="1" applyFont="1" applyFill="1" applyBorder="1" applyAlignment="1" applyProtection="1">
      <alignment horizontal="center" vertical="center" wrapText="1"/>
    </xf>
    <xf numFmtId="176" fontId="23" fillId="0" borderId="3" xfId="0" applyNumberFormat="1" applyFont="1" applyFill="1" applyBorder="1" applyAlignment="1" applyProtection="1">
      <alignment horizontal="left" vertical="center" wrapText="1"/>
    </xf>
    <xf numFmtId="176" fontId="21" fillId="0" borderId="3" xfId="0" applyNumberFormat="1" applyFont="1" applyFill="1" applyBorder="1" applyAlignment="1" applyProtection="1">
      <alignment horizontal="left" vertical="center"/>
    </xf>
    <xf numFmtId="176" fontId="21" fillId="0" borderId="4" xfId="0" applyNumberFormat="1" applyFont="1" applyFill="1" applyBorder="1" applyAlignment="1" applyProtection="1">
      <alignment horizontal="left" vertical="center"/>
    </xf>
    <xf numFmtId="176" fontId="22" fillId="0" borderId="5" xfId="0" applyNumberFormat="1" applyFont="1" applyFill="1" applyBorder="1" applyAlignment="1" applyProtection="1">
      <alignment horizontal="left" vertical="center"/>
    </xf>
    <xf numFmtId="0" fontId="17" fillId="0" borderId="2" xfId="0" applyNumberFormat="1" applyFont="1" applyFill="1" applyBorder="1" applyAlignment="1" applyProtection="1">
      <alignment horizontal="center" vertical="center" wrapText="1"/>
    </xf>
    <xf numFmtId="176" fontId="17" fillId="0" borderId="7" xfId="0" applyNumberFormat="1" applyFont="1" applyFill="1" applyBorder="1" applyAlignment="1" applyProtection="1">
      <alignment horizontal="center" vertical="center"/>
    </xf>
    <xf numFmtId="177" fontId="23" fillId="0" borderId="7" xfId="0" applyNumberFormat="1" applyFont="1" applyFill="1" applyBorder="1" applyAlignment="1" applyProtection="1">
      <alignment horizontal="center" vertical="center" wrapText="1"/>
    </xf>
    <xf numFmtId="176" fontId="17" fillId="0" borderId="8" xfId="0" applyNumberFormat="1" applyFont="1" applyFill="1" applyBorder="1" applyAlignment="1" applyProtection="1">
      <alignment horizontal="center" vertical="center"/>
    </xf>
    <xf numFmtId="177" fontId="23" fillId="0" borderId="8" xfId="0" applyNumberFormat="1" applyFont="1" applyFill="1" applyBorder="1" applyAlignment="1" applyProtection="1">
      <alignment horizontal="center" vertical="center" wrapText="1"/>
    </xf>
    <xf numFmtId="176" fontId="17" fillId="0" borderId="9" xfId="0" applyNumberFormat="1" applyFont="1" applyFill="1" applyBorder="1" applyAlignment="1" applyProtection="1">
      <alignment horizontal="center" vertical="center"/>
    </xf>
    <xf numFmtId="177" fontId="23" fillId="0" borderId="9" xfId="0" applyNumberFormat="1" applyFont="1" applyFill="1" applyBorder="1" applyAlignment="1" applyProtection="1">
      <alignment horizontal="center" vertical="center" wrapText="1"/>
    </xf>
    <xf numFmtId="177" fontId="21" fillId="0" borderId="3" xfId="0" applyNumberFormat="1" applyFont="1" applyFill="1" applyBorder="1" applyAlignment="1" applyProtection="1">
      <alignment horizontal="left" vertical="center"/>
    </xf>
    <xf numFmtId="177" fontId="21" fillId="0" borderId="4" xfId="0" applyNumberFormat="1" applyFont="1" applyFill="1" applyBorder="1" applyAlignment="1" applyProtection="1">
      <alignment horizontal="left" vertical="center"/>
    </xf>
    <xf numFmtId="177" fontId="22" fillId="0" borderId="5" xfId="0" applyNumberFormat="1" applyFont="1" applyFill="1" applyBorder="1" applyAlignment="1" applyProtection="1">
      <alignment horizontal="left" vertical="center"/>
    </xf>
    <xf numFmtId="176" fontId="4" fillId="0" borderId="2" xfId="0" applyNumberFormat="1" applyFont="1" applyFill="1" applyBorder="1" applyAlignment="1" applyProtection="1">
      <alignment horizontal="center" vertical="center"/>
    </xf>
    <xf numFmtId="0" fontId="23" fillId="0" borderId="2" xfId="25" applyFont="1" applyFill="1" applyBorder="1" applyAlignment="1">
      <alignment horizontal="left" vertical="center" wrapText="1"/>
    </xf>
    <xf numFmtId="0" fontId="23" fillId="0" borderId="2" xfId="0" applyNumberFormat="1" applyFont="1" applyFill="1" applyBorder="1" applyAlignment="1">
      <alignment horizontal="left" vertical="center" wrapText="1"/>
    </xf>
    <xf numFmtId="0" fontId="23" fillId="0" borderId="2" xfId="0" applyNumberFormat="1" applyFont="1" applyFill="1" applyBorder="1" applyAlignment="1" applyProtection="1">
      <alignment horizontal="left" vertical="center" wrapText="1"/>
    </xf>
    <xf numFmtId="177" fontId="21" fillId="0" borderId="3" xfId="0" applyNumberFormat="1" applyFont="1" applyFill="1" applyBorder="1" applyAlignment="1" applyProtection="1">
      <alignment horizontal="left" vertical="center" wrapText="1"/>
    </xf>
    <xf numFmtId="177" fontId="21" fillId="0" borderId="4" xfId="0" applyNumberFormat="1" applyFont="1" applyFill="1" applyBorder="1" applyAlignment="1" applyProtection="1">
      <alignment horizontal="left" vertical="center" wrapText="1"/>
    </xf>
    <xf numFmtId="177" fontId="22" fillId="0" borderId="5" xfId="0" applyNumberFormat="1" applyFont="1" applyFill="1" applyBorder="1" applyAlignment="1" applyProtection="1">
      <alignment horizontal="left" vertical="center" wrapText="1"/>
    </xf>
    <xf numFmtId="0" fontId="17" fillId="0" borderId="2" xfId="0" applyNumberFormat="1" applyFont="1" applyFill="1" applyBorder="1" applyAlignment="1" applyProtection="1">
      <alignment horizontal="center" vertical="center"/>
    </xf>
    <xf numFmtId="177" fontId="15" fillId="0" borderId="0" xfId="0" applyNumberFormat="1" applyFont="1" applyFill="1" applyAlignment="1" applyProtection="1">
      <alignment horizontal="left" vertical="center" wrapText="1"/>
    </xf>
    <xf numFmtId="177" fontId="4" fillId="0" borderId="1" xfId="0" applyNumberFormat="1" applyFont="1" applyFill="1" applyBorder="1" applyAlignment="1" applyProtection="1">
      <alignment horizontal="left" vertical="center" wrapText="1"/>
    </xf>
    <xf numFmtId="177" fontId="4" fillId="0" borderId="1" xfId="0" applyNumberFormat="1" applyFont="1" applyFill="1" applyBorder="1" applyAlignment="1" applyProtection="1">
      <alignment horizontal="center" vertical="center"/>
    </xf>
    <xf numFmtId="179" fontId="2" fillId="0" borderId="7" xfId="0" applyNumberFormat="1" applyFont="1" applyFill="1" applyBorder="1" applyAlignment="1" applyProtection="1">
      <alignment horizontal="left" vertical="center" wrapText="1"/>
    </xf>
    <xf numFmtId="179" fontId="2" fillId="0" borderId="7"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179" fontId="2" fillId="0" borderId="9" xfId="0" applyNumberFormat="1" applyFont="1" applyFill="1" applyBorder="1" applyAlignment="1" applyProtection="1">
      <alignment horizontal="left" vertical="center" wrapText="1"/>
    </xf>
    <xf numFmtId="179" fontId="2" fillId="0" borderId="9"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179" fontId="18" fillId="0" borderId="2" xfId="0" applyNumberFormat="1" applyFont="1" applyFill="1" applyBorder="1" applyAlignment="1" applyProtection="1">
      <alignment horizontal="left" vertical="center" wrapText="1"/>
    </xf>
    <xf numFmtId="179" fontId="18" fillId="0" borderId="2"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left" vertical="center" wrapText="1"/>
    </xf>
    <xf numFmtId="176" fontId="17" fillId="0" borderId="2" xfId="0" applyNumberFormat="1" applyFont="1" applyFill="1" applyBorder="1" applyAlignment="1" applyProtection="1">
      <alignment horizontal="center" vertical="center" wrapText="1"/>
    </xf>
    <xf numFmtId="176" fontId="23" fillId="0" borderId="2" xfId="0" applyNumberFormat="1" applyFont="1" applyFill="1" applyBorder="1" applyAlignment="1" applyProtection="1">
      <alignment horizontal="left" vertical="center" wrapText="1"/>
    </xf>
    <xf numFmtId="176" fontId="23" fillId="0" borderId="2" xfId="0" applyNumberFormat="1" applyFont="1" applyFill="1" applyBorder="1" applyAlignment="1" applyProtection="1">
      <alignment horizontal="center" vertical="center" wrapText="1"/>
    </xf>
    <xf numFmtId="176" fontId="17" fillId="0" borderId="2" xfId="0" applyNumberFormat="1" applyFont="1" applyFill="1" applyBorder="1" applyAlignment="1">
      <alignment horizontal="center" vertical="center" wrapText="1"/>
    </xf>
    <xf numFmtId="179"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79" fontId="17" fillId="0" borderId="2" xfId="0" applyNumberFormat="1" applyFont="1" applyFill="1" applyBorder="1" applyAlignment="1">
      <alignment horizontal="center" vertical="center"/>
    </xf>
    <xf numFmtId="180" fontId="17" fillId="0" borderId="2" xfId="0" applyNumberFormat="1" applyFont="1" applyFill="1" applyBorder="1" applyAlignment="1" applyProtection="1">
      <alignment horizontal="center" vertical="center" wrapText="1"/>
    </xf>
    <xf numFmtId="180" fontId="17" fillId="0" borderId="2" xfId="8" applyNumberFormat="1" applyFont="1" applyFill="1" applyBorder="1" applyAlignment="1" applyProtection="1">
      <alignment horizontal="center" vertical="center" wrapText="1"/>
    </xf>
    <xf numFmtId="179" fontId="17" fillId="0" borderId="2" xfId="0" applyNumberFormat="1" applyFont="1" applyFill="1" applyBorder="1" applyAlignment="1" applyProtection="1">
      <alignment horizontal="center" vertical="center" wrapText="1"/>
    </xf>
    <xf numFmtId="179" fontId="17" fillId="0" borderId="2" xfId="0" applyNumberFormat="1" applyFont="1" applyFill="1" applyBorder="1" applyAlignment="1" applyProtection="1">
      <alignment horizontal="center" vertical="center"/>
    </xf>
    <xf numFmtId="177" fontId="23" fillId="0" borderId="2" xfId="0" applyNumberFormat="1" applyFont="1" applyFill="1" applyBorder="1" applyAlignment="1" applyProtection="1">
      <alignment horizontal="center" vertical="center"/>
    </xf>
    <xf numFmtId="177" fontId="17" fillId="0" borderId="2" xfId="0" applyNumberFormat="1" applyFont="1" applyFill="1" applyBorder="1" applyAlignment="1" applyProtection="1">
      <alignment horizontal="center" vertical="center" wrapText="1"/>
    </xf>
    <xf numFmtId="177" fontId="17" fillId="0" borderId="2" xfId="0" applyNumberFormat="1" applyFont="1" applyFill="1" applyBorder="1" applyAlignment="1" applyProtection="1">
      <alignment vertical="center" wrapText="1"/>
    </xf>
    <xf numFmtId="177" fontId="17" fillId="0" borderId="2" xfId="0" applyNumberFormat="1" applyFont="1" applyFill="1" applyBorder="1" applyAlignment="1">
      <alignment horizontal="center" vertical="center" wrapText="1"/>
    </xf>
    <xf numFmtId="176" fontId="4" fillId="0" borderId="2" xfId="0" applyNumberFormat="1" applyFont="1" applyFill="1" applyBorder="1" applyAlignment="1" applyProtection="1">
      <alignment horizontal="center" vertical="center" wrapText="1"/>
    </xf>
    <xf numFmtId="177"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176" fontId="17" fillId="0" borderId="3" xfId="0" applyNumberFormat="1" applyFont="1" applyFill="1" applyBorder="1" applyAlignment="1" applyProtection="1">
      <alignment horizontal="center" vertical="center" wrapText="1"/>
    </xf>
    <xf numFmtId="181" fontId="4" fillId="0" borderId="2" xfId="0" applyNumberFormat="1" applyFont="1" applyFill="1" applyBorder="1" applyAlignment="1" applyProtection="1">
      <alignment horizontal="center" vertical="center" wrapText="1"/>
    </xf>
    <xf numFmtId="0" fontId="25" fillId="0" borderId="2" xfId="0" applyNumberFormat="1" applyFont="1" applyFill="1" applyBorder="1" applyAlignment="1" applyProtection="1">
      <alignment horizontal="left" vertical="center" wrapText="1"/>
    </xf>
    <xf numFmtId="0" fontId="25" fillId="0" borderId="2" xfId="0" applyNumberFormat="1" applyFont="1" applyFill="1" applyBorder="1" applyAlignment="1" applyProtection="1">
      <alignment vertical="center" wrapText="1"/>
    </xf>
    <xf numFmtId="0" fontId="25" fillId="0" borderId="2" xfId="0" applyNumberFormat="1" applyFont="1" applyFill="1" applyBorder="1" applyAlignment="1" applyProtection="1">
      <alignment horizontal="center" vertical="center" wrapText="1"/>
    </xf>
    <xf numFmtId="178" fontId="17" fillId="0" borderId="2" xfId="0" applyNumberFormat="1" applyFont="1" applyFill="1" applyBorder="1" applyAlignment="1" applyProtection="1">
      <alignment horizontal="center" vertical="center" wrapText="1"/>
    </xf>
    <xf numFmtId="178" fontId="17" fillId="0" borderId="2" xfId="0" applyNumberFormat="1" applyFont="1" applyFill="1" applyBorder="1" applyAlignment="1">
      <alignment horizontal="center" vertical="center" wrapText="1"/>
    </xf>
    <xf numFmtId="182"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177" fontId="17" fillId="0" borderId="2" xfId="0" applyNumberFormat="1" applyFont="1" applyFill="1" applyBorder="1" applyAlignment="1" applyProtection="1">
      <alignment horizontal="left" vertical="center" wrapText="1"/>
    </xf>
    <xf numFmtId="182" fontId="17" fillId="0" borderId="2" xfId="0" applyNumberFormat="1" applyFont="1" applyFill="1" applyBorder="1" applyAlignment="1" applyProtection="1">
      <alignment horizontal="center" vertical="center" wrapText="1"/>
    </xf>
    <xf numFmtId="182" fontId="17" fillId="0" borderId="2" xfId="0" applyNumberFormat="1" applyFont="1" applyFill="1" applyBorder="1" applyAlignment="1" applyProtection="1">
      <alignment vertical="center" wrapText="1"/>
    </xf>
    <xf numFmtId="181" fontId="17" fillId="0" borderId="2" xfId="0" applyNumberFormat="1" applyFont="1" applyFill="1" applyBorder="1" applyAlignment="1" applyProtection="1">
      <alignment horizontal="center" vertical="center" wrapText="1"/>
    </xf>
    <xf numFmtId="179" fontId="23" fillId="0" borderId="2"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177" fontId="15" fillId="0" borderId="0" xfId="0" applyNumberFormat="1" applyFont="1" applyFill="1" applyAlignment="1" applyProtection="1">
      <alignment horizontal="center" vertical="center" wrapText="1"/>
    </xf>
    <xf numFmtId="177" fontId="4" fillId="0" borderId="0" xfId="0" applyNumberFormat="1" applyFont="1" applyFill="1" applyBorder="1" applyAlignment="1" applyProtection="1">
      <alignment horizontal="center" vertical="center" wrapText="1"/>
    </xf>
    <xf numFmtId="49" fontId="20"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17" fillId="0" borderId="2" xfId="0" applyNumberFormat="1" applyFont="1" applyFill="1" applyBorder="1" applyAlignment="1" applyProtection="1">
      <alignment horizontal="center" vertical="center" wrapText="1"/>
    </xf>
    <xf numFmtId="177" fontId="27" fillId="0" borderId="2" xfId="0" applyNumberFormat="1" applyFont="1" applyFill="1" applyBorder="1" applyAlignment="1" applyProtection="1">
      <alignment horizontal="center" vertical="center" wrapText="1"/>
    </xf>
    <xf numFmtId="49" fontId="17" fillId="0" borderId="2" xfId="0" applyNumberFormat="1" applyFont="1" applyFill="1" applyBorder="1" applyAlignment="1">
      <alignment horizontal="center" vertical="center"/>
    </xf>
    <xf numFmtId="177" fontId="27" fillId="0" borderId="2" xfId="0" applyNumberFormat="1" applyFont="1" applyFill="1" applyBorder="1" applyAlignment="1">
      <alignment horizontal="center" vertical="center" wrapText="1"/>
    </xf>
    <xf numFmtId="49" fontId="17" fillId="0" borderId="2" xfId="0" applyNumberFormat="1" applyFont="1" applyFill="1" applyBorder="1" applyAlignment="1" applyProtection="1">
      <alignment horizontal="center" vertical="center"/>
    </xf>
    <xf numFmtId="49" fontId="17"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177" fontId="27" fillId="0" borderId="2" xfId="0" applyNumberFormat="1" applyFont="1" applyFill="1" applyBorder="1" applyAlignment="1" applyProtection="1">
      <alignment horizontal="center" vertical="center"/>
    </xf>
    <xf numFmtId="177" fontId="5" fillId="0" borderId="2" xfId="0" applyNumberFormat="1" applyFont="1" applyFill="1" applyBorder="1" applyAlignment="1" applyProtection="1">
      <alignment horizontal="center" vertical="center" wrapText="1"/>
    </xf>
    <xf numFmtId="49" fontId="17" fillId="0" borderId="3" xfId="0" applyNumberFormat="1" applyFont="1" applyFill="1" applyBorder="1" applyAlignment="1" applyProtection="1">
      <alignment horizontal="center" vertical="center" wrapText="1"/>
    </xf>
    <xf numFmtId="176" fontId="19" fillId="0" borderId="2" xfId="0" applyNumberFormat="1" applyFont="1" applyFill="1" applyBorder="1" applyAlignment="1" applyProtection="1">
      <alignment horizontal="center" vertical="center" wrapText="1"/>
    </xf>
    <xf numFmtId="49" fontId="17" fillId="0" borderId="3"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49" fontId="17" fillId="0" borderId="2" xfId="0" applyNumberFormat="1" applyFont="1" applyFill="1" applyBorder="1" applyAlignment="1" applyProtection="1">
      <alignment horizontal="left" vertical="center" wrapText="1"/>
    </xf>
    <xf numFmtId="177" fontId="19" fillId="0" borderId="2" xfId="0" applyNumberFormat="1" applyFont="1" applyFill="1" applyBorder="1" applyAlignment="1" applyProtection="1">
      <alignment horizontal="center" vertical="center"/>
    </xf>
    <xf numFmtId="176" fontId="27" fillId="0" borderId="2" xfId="0" applyNumberFormat="1" applyFont="1" applyFill="1" applyBorder="1" applyAlignment="1" applyProtection="1">
      <alignment horizontal="center" vertical="center" wrapText="1"/>
    </xf>
    <xf numFmtId="177" fontId="19" fillId="0" borderId="2" xfId="0" applyNumberFormat="1" applyFont="1" applyFill="1" applyBorder="1" applyAlignment="1" applyProtection="1">
      <alignment horizontal="left" vertical="center" wrapText="1"/>
    </xf>
    <xf numFmtId="177" fontId="5" fillId="0" borderId="10" xfId="0" applyNumberFormat="1" applyFont="1" applyFill="1" applyBorder="1" applyAlignment="1" applyProtection="1">
      <alignment horizontal="left" vertical="center" wrapText="1"/>
    </xf>
    <xf numFmtId="177" fontId="27" fillId="0" borderId="10" xfId="0" applyNumberFormat="1" applyFont="1" applyFill="1" applyBorder="1" applyAlignment="1" applyProtection="1">
      <alignment horizontal="left" vertical="center" wrapText="1"/>
    </xf>
    <xf numFmtId="0" fontId="17" fillId="0" borderId="2" xfId="0" applyNumberFormat="1" applyFont="1" applyFill="1" applyBorder="1" applyAlignment="1" applyProtection="1">
      <alignment vertical="center" wrapText="1"/>
    </xf>
    <xf numFmtId="177" fontId="17" fillId="0" borderId="2" xfId="0" applyNumberFormat="1" applyFont="1" applyFill="1" applyBorder="1" applyAlignment="1" applyProtection="1">
      <alignment horizontal="center" vertical="center"/>
    </xf>
    <xf numFmtId="177" fontId="25" fillId="0" borderId="2" xfId="0" applyNumberFormat="1" applyFont="1" applyFill="1" applyBorder="1" applyAlignment="1" applyProtection="1">
      <alignment horizontal="left" vertical="center" wrapText="1"/>
    </xf>
    <xf numFmtId="177" fontId="25" fillId="0" borderId="2" xfId="0" applyNumberFormat="1" applyFont="1" applyFill="1" applyBorder="1" applyAlignment="1" applyProtection="1">
      <alignment horizontal="center" vertical="center"/>
    </xf>
    <xf numFmtId="177" fontId="5" fillId="0" borderId="10" xfId="0" applyNumberFormat="1" applyFont="1" applyFill="1" applyBorder="1" applyAlignment="1" applyProtection="1">
      <alignment horizontal="center" vertical="center" wrapText="1"/>
    </xf>
    <xf numFmtId="177" fontId="28" fillId="0" borderId="0" xfId="0"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138"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28</xdr:row>
      <xdr:rowOff>0</xdr:rowOff>
    </xdr:from>
    <xdr:to>
      <xdr:col>2</xdr:col>
      <xdr:colOff>340360</xdr:colOff>
      <xdr:row>28</xdr:row>
      <xdr:rowOff>523875</xdr:rowOff>
    </xdr:to>
    <xdr:sp>
      <xdr:nvSpPr>
        <xdr:cNvPr id="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2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2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2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2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8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8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8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8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9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9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9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9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9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9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0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0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0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0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0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0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0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0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0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11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11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11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11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1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1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1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1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1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2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2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2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2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2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2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2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2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2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3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3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3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3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3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3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3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3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3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3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4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4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14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14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14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14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4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4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4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4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5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5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5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5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5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5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5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5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5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5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6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6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6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6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16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167"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16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16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7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7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7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7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7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7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7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17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17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18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18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8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8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8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8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8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8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8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8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9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9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9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19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9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9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9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19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9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19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0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0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20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20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20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20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0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0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0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1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1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1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1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21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21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21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21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1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1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2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2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2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2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2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22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227"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22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22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3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3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3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3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3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3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3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3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3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4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4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4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4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4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4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24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24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24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24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5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5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5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5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5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5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5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5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25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25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26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26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6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6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6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6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6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6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27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27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27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27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7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7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7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27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7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8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8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28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28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28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28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8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8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8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9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9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9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9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29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29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29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29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9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29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0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0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0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0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0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0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0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0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0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0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1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1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1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1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1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1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1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1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1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2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2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2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2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2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2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2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2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2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3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3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3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3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3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3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3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3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3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3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4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4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4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4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4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4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4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4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4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4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5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5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5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5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5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5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5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5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5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5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6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6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6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6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6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6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6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6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6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6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7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7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7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7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9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9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0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0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1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1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1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1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2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2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2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2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3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3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3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3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4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4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4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4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5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5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6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6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7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7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7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7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7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7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7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7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7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8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8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8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8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8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8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8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8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8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9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9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9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9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9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9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9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9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9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9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0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0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0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0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0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0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0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0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0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1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1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1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1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1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1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1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1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1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2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2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2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2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2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2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2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2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2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2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3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3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3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3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3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3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3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3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3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3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4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4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4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4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4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4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4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4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4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4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5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5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5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5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5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5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7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7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7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7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9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9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9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9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0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0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0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0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2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3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3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3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4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4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4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4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5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5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5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5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5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5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5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5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5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5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6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6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6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6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6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6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6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6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7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7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7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7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7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7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7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7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7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8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8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8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8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8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8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8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8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8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9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9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9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9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9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9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9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9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9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9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0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0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0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0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0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0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0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0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0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0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1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1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1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1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1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1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1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1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1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2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72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72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72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72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2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2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2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2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3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3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3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3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3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3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3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3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3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3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4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4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4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4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4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74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74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747"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74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4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5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5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5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5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5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5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5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75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75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75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76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6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6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6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6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6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6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6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7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7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7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7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7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7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7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7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7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8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78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78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78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78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8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8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78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8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9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9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9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9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9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9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79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9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9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79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0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0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0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0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0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80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80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807"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80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1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1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1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1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1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1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1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1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1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2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2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2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2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2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82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82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82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82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2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3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3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3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3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3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3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83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83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83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84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4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4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4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4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4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4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4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4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84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85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85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85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5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5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5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5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5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5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5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6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86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86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86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86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6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6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6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6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6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7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7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87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87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87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87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7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7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8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8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8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8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8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88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88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88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88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8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9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9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89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9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9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9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89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89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89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89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90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0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0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0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0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90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90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90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90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90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91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91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91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91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91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91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91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1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1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2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92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92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92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92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2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2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928" name="Text Box 51"/>
        <xdr:cNvSpPr/>
      </xdr:nvSpPr>
      <xdr:spPr>
        <a:xfrm>
          <a:off x="490855"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2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3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3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3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3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3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3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3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3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3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4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94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94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94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94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4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4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4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4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4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5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5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95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95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95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95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5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5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5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6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6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6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6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96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96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96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96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6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7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7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7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7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7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7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7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97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97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97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98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8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8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8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8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8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8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8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8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98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99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99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99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9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9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9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99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9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9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99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0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00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00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00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00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0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0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0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0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0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1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1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1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01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01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01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01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1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1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1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2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2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2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2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2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02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02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02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02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2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3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3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3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3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3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3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03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03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03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04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4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4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4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4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4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4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4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4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5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5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5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5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5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5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05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05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05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06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6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6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6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6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6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6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6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6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06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07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07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07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7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7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7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7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7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7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7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8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08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08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08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08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8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8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8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08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8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9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09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094"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09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09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9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09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0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0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0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0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0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10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10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10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10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0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1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1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1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1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1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1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1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11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11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11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12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2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2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2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2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2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2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2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2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12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13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13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13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3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3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3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3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3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3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4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14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14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14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14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4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4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4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4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4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5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5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15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154"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15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15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5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5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5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6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6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6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6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6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6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6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6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6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7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7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7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17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17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17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17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7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7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7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8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8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8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8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8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18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18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18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18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8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19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9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9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9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19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19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19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19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20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0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0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0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0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0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0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0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20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21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21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21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1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1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1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1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1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1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2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22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22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22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22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2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2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2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2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2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3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3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3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23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23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23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23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3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3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3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4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4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4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4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24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24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24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24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4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5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5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5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5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5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5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25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25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25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26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6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6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6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6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6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6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6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6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26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27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27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27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7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7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7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7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7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7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7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8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8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8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8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8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8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8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8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8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28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29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29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29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9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9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9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29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9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29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0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30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30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30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30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0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0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0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0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1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1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1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31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31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31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31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1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1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1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2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2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2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2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2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32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32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32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32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2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3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3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3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3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3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3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33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33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33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34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4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4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4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4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4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4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4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34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35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35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35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5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5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5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5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5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5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5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36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36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36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36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6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6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6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6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6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7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7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7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37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37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37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37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7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7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7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38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8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8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8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8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38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38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38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38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8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9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9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9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9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9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9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39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0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0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0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0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40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40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40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40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0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0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1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1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1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1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1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41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41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41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41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2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2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2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2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2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2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2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2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42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42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43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43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3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3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3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3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3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3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3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44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44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44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44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4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4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4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4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4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5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5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45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45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45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45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5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5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5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5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6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6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6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6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46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46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46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46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6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6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7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7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7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7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7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7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47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47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47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47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8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8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8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8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8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8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8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8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48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48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49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49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9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9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9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49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9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9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49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50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50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50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50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0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0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0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0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0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1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1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1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1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1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1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1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1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1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52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52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52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52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2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2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2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2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2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2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3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3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53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53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53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53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3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3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3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4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4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4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4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54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54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54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54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4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4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5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5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5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5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5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55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55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55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55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6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6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6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6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6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6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6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56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56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57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57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7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7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7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7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7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7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7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7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58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58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58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58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8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8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8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58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8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8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59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59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59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59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9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9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59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0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0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0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0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60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60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60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60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0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0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1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1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1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1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1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61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61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61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61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2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2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2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2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2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2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2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2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2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2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3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3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3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3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3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3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63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63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63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63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4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4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4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4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4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4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4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64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64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65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65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5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5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5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5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5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5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5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66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66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66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66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6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6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6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6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6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6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7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7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67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67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674"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67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7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7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7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7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8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8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8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8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68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68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68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68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8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8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6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9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9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9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69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69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69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69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69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0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0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0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0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0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0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0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70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70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71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71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1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1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1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1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1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1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1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72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72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72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72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2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2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2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2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2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2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3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3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73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73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734"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73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3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3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3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4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4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4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4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4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4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4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4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4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5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5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75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75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75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75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5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5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5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5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6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6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6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76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76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76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76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6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6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7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7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7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7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7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7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77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77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77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77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8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8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8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78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8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8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8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8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78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78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79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79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9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9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9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9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9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9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79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80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80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80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80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0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0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0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80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80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81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81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81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81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81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81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81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81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81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81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2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2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2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2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82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82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82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182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2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2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3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3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83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83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83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83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83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83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83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183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84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84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84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184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4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4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4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84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84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85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185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5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5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185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85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85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85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85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86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86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86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86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86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86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86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86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868"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869"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870"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871"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87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87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87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87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87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87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87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87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1880"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1881"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1882"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1883"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88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88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88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88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88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88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89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89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892"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893"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894"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895"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89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89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89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89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0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0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0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0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1904"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1905"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1906"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1907"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0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0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1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1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1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1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1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1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1916"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1917"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1918"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1919"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2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2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2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2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2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2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2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2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928"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929"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930"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931"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3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3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3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3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3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3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3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3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1940"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1941"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1942"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1943"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4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4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4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4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4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4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5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5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952"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953"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954"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955"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5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5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5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5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6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6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6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6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1964"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1965"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1966"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1967"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6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6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7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7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7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7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7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7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7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7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7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7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8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8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8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8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984"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985"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986"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1987"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8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8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9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199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9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9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9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199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1996"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1997"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1998"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1999"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0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0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0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0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0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0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0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0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008"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009"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010"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011"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1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1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1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1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1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1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1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1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020"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021"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022"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023"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2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2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2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2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2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2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3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3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032"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033"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034"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035"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3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3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3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3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4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4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4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4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044"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045"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046"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047"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4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4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5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5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5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5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5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5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056"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057"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058"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059"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6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6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6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6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6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6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6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6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068"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069"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070"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071"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7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7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7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7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7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7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7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7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080"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081"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082"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083"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8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8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8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8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8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8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9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9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9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9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9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09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9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9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9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09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100"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101"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102"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103"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0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0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0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0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0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0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1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1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112"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113"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114"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115"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1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1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1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1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2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2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2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2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124"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125"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126"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127"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2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2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3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3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3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3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3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3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136"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137"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138"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139"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4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4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4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4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4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4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4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4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148"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149"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150"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151"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5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5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5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5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5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5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5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5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160"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161"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162"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163"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6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6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6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6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6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6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7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7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172"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173"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174"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175"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7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7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7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7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8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8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8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8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184"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185"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186"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187"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8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8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9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19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9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9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9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19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196"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197"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198"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199"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0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0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0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0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0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0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0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0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0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0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1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1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1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1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1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1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216"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217"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218"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219"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2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2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2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2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2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2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2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2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228"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229"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230"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231"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3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3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3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3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3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3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3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3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240"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241"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242"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243"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4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4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4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4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4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4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5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5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252"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253"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254"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255"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5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5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5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5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6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6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6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6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264"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265"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266"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267"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6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6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7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7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7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7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7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7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276"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277"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278"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279"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8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8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8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8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8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8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8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8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288"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289"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290"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291"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9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9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9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29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9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9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9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29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300"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301"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302"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303"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0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0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0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0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0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0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1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1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312"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313"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314"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315"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1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1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1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1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2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2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2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2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2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2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2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2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2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2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3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331"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332"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333"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334"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3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3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3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3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3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4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4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4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343"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344"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345"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346"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4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4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4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5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5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5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5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5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355"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356"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357"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358"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5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6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6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6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6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6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6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6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367"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368"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369"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370"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7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7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7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7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7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7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7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7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379"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380"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381"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382"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8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8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8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8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8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8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8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9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391"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392"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393"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394"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9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9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9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39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39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0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0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0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403"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404"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405"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406"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0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0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0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1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1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1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1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1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415"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416"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417"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418"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1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2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2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2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2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2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2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2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427"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428"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429"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430"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3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3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3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3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3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3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3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3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3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4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4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4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4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4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4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4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447"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448"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449"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450"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5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5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5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5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5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5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5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5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459"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460"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461"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462"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6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6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6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6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6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6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6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7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471"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472"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473"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474"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7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7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7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47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7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8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8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8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483"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484"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485"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486"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8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8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8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9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9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9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9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9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495"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496"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497"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498"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49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0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0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0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0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0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0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0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507"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508"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509"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510"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1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1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1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1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1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1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1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1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519"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520"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521"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522"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2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2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2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2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2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2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2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3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531"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532"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533"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534"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3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3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3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3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3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4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4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4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543"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544"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545"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546"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4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4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4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5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5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5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5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5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5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5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5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5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5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6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6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6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563"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564"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565"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566"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6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6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6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7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7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7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7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7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575"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576"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577"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578"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7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8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8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8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8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8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8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8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587"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588"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589"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590"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9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9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9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59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9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9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9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59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599"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600"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601"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602"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0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0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0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0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0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0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0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1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611"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612"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613"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614"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1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1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1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1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1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2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2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2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623"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624"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625"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626"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2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2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2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3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3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3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3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3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635"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636"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637"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638"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3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4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4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4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4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4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4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4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647"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648"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649"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650"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5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5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5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5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5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5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5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5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659"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660"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661"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662"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6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6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6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6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6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6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6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7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7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7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7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7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7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7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7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7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679"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680"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681"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682"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8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8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8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8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8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8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8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9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691"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692"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693"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694"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9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9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9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69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69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0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0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0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703"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704"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705"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706"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0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0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0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1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1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1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1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1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715"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716"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717"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718"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1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2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2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2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2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2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2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2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727"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728"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729"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730"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3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3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3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3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3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3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3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3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739"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740"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741"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742"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43"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44"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45"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46"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4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4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4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5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751"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752"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753"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1480820</xdr:colOff>
      <xdr:row>29</xdr:row>
      <xdr:rowOff>668020</xdr:rowOff>
    </xdr:to>
    <xdr:sp>
      <xdr:nvSpPr>
        <xdr:cNvPr id="2754" name="Text Box 51"/>
        <xdr:cNvSpPr/>
      </xdr:nvSpPr>
      <xdr:spPr>
        <a:xfrm>
          <a:off x="6273800" y="27168475"/>
          <a:ext cx="2242185"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55"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56"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57"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58"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5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6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61"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62"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763"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764"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765"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681990</xdr:rowOff>
    </xdr:to>
    <xdr:sp>
      <xdr:nvSpPr>
        <xdr:cNvPr id="2766" name="Text Box 51"/>
        <xdr:cNvSpPr/>
      </xdr:nvSpPr>
      <xdr:spPr>
        <a:xfrm>
          <a:off x="6273800" y="27168475"/>
          <a:ext cx="2249170" cy="681990"/>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67"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68"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69"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1501775</xdr:colOff>
      <xdr:row>29</xdr:row>
      <xdr:rowOff>523875</xdr:rowOff>
    </xdr:to>
    <xdr:sp>
      <xdr:nvSpPr>
        <xdr:cNvPr id="2770" name="Text Box 51"/>
        <xdr:cNvSpPr/>
      </xdr:nvSpPr>
      <xdr:spPr>
        <a:xfrm>
          <a:off x="6273800" y="27168475"/>
          <a:ext cx="2263140"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7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7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73"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74"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775"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776"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777"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1487805</xdr:colOff>
      <xdr:row>29</xdr:row>
      <xdr:rowOff>668020</xdr:rowOff>
    </xdr:to>
    <xdr:sp>
      <xdr:nvSpPr>
        <xdr:cNvPr id="2778" name="Text Box 51"/>
        <xdr:cNvSpPr/>
      </xdr:nvSpPr>
      <xdr:spPr>
        <a:xfrm>
          <a:off x="6273800" y="27168475"/>
          <a:ext cx="2249170" cy="668020"/>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79"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80"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81"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29</xdr:row>
      <xdr:rowOff>0</xdr:rowOff>
    </xdr:from>
    <xdr:to>
      <xdr:col>7</xdr:col>
      <xdr:colOff>1494790</xdr:colOff>
      <xdr:row>29</xdr:row>
      <xdr:rowOff>523875</xdr:rowOff>
    </xdr:to>
    <xdr:sp>
      <xdr:nvSpPr>
        <xdr:cNvPr id="2782" name="Text Box 51"/>
        <xdr:cNvSpPr/>
      </xdr:nvSpPr>
      <xdr:spPr>
        <a:xfrm>
          <a:off x="6273800" y="271684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78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78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78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78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78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78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78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79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79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79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79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79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79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79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79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79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79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0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0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0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0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0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0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0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80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80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80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81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1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1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1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1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1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1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1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1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81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82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82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82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2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2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2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2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2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2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2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3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2831"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2832"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2833"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2834"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3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3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3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3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3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4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4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4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84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84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84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84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4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4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4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5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5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5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5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5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85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85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85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85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5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6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6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6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6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6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6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6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86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86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86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87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7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7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7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7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7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7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7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7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87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88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88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88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8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8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8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88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8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8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8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9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2891"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2892"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2893"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2894"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9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9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9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9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89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0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0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0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0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0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0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0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0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0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0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1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91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91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91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91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1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1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1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1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1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2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2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2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92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92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92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92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2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2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2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3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3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3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3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3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93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93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93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93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3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4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4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4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4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4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4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4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2947"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2948"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2949"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2950"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5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5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5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5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5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5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5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5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95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96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96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96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6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6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6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6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6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6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6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7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97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97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97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97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7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7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7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7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7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8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8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8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98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98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98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298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8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8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8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299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9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9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9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9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99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99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99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299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299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0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0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0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0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0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0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0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007"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008"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009"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010"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1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1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1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1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1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1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1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1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1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2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2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2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2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2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2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2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02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02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02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03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3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3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3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3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3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3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3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3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03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04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04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04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4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4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4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4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4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4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4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5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05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05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05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05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5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5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5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5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5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6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6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6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063"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064"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065"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066"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6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6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6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7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7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7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7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7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07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07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07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07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7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8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8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8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8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8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8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8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08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08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08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09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9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9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9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09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9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9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9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09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09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10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10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10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0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0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0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0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0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0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0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1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11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11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11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11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1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1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1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1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1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2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2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2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123"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124"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125"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126"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2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2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2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3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3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3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3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3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3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3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3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3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3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4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4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4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14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14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14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14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4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4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4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5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5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5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5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5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15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15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15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15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5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6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6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6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6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6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6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6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16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16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16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17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7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7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7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7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7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7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7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7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179"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180"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181"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182"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8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8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8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8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8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8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8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9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19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19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19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19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9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9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9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19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19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0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0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0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20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20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20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20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0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0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0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1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1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1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1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1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21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21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21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21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1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2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2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2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2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2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2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2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22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22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22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23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3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3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3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3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3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3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3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3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239"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240"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241"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242"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4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4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4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4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4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4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4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5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5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5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5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5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5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5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5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25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25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26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26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6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6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6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6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6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6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6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6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27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27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27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27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7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7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7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7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7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7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8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8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28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28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28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28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8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8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8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28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9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9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9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9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294"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295"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296"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297"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9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29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0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0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0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0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0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0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30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30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30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30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1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1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1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1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1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1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1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1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31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31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32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32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2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2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2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2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2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2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2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2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33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33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33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33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3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3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3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3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3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3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4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4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34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34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34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34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4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4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4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4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5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5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5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5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354"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355"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356"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357"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5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5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6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6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6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6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6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6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6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6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6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6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7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7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7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7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37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37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37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37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7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7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8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8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8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8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8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8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38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38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38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38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9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9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9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39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9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9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9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39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39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39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40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40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0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0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0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0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0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0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0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0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410"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411"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412"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413"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1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1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1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1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1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1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2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2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42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42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42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42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2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2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2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2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3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3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3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3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43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43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43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43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3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3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4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4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4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4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4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4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44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44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44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44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5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5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5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5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5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5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5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5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45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45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46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46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6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6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6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6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6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6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6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6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470"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471"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472"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473"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7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7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7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7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7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7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8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8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8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8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8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8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8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8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8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8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49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49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49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49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9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9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9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49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9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49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0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0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50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50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50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50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0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0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0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0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1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1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1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1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51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51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51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51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1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1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2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2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2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2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2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2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526"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527"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528"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529"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3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3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3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3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3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3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3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3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53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53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54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54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4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4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4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4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4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4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4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4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55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55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55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55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5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5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5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5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5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5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6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6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56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56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56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56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6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6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6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6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7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7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7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7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57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57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57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57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7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7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8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58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8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8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8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8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586"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587"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588"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589"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9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9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9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9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9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9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9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9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9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59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0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0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0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0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0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0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60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60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60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60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1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1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1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1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1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1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1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1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61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61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62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62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2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2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2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2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2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2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2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2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63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63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63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63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3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3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3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3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3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3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4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4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642"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643"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644"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645"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4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4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4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4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5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5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5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5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65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65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65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65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5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5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6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6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6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6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6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6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66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66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66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66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7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7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7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7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7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7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7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7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67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67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68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368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8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8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8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8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8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8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8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8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69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69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69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369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9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9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9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369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9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69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70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70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702"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703"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704"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3705"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70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70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70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3709" name="Text Box 51"/>
        <xdr:cNvSpPr/>
      </xdr:nvSpPr>
      <xdr:spPr>
        <a:xfrm>
          <a:off x="6273800" y="466629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1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1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1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1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1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1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1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1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1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2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2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72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72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72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72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2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2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2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2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3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3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3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73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73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73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73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3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3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4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4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4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4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4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4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74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74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74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74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5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5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5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5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5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5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5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5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75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75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76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76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6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6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6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6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6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6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77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77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77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77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7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7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7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7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7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7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8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8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78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78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78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78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8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8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8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78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9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9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9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9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79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79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79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79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9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79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0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0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0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0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0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0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0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0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0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0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1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1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1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1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1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1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1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81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81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82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82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2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2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2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2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2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2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2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3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3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3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3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3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3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3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3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3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4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4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4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4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4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4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4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4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4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4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85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85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85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85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5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5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5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5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5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5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6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6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6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6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6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6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6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6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6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6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7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7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7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87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87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87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877"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7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8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8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8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8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8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8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88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88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88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88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9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9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9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89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9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9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9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89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9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89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90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90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0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0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0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0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0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0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0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91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91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91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91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1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1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1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1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1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2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2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92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92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92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92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2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2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2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2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3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3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3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93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93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93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937"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3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3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4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4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4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4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4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4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4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4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4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4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5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5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5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5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95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95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95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95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5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5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6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6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6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6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96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96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96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396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7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7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7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7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7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7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7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97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97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98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398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8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8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8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398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8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8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8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99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99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99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399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9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9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9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9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9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399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0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0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00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00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00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00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0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0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0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1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1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1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1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1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1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1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1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1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1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2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2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2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2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2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02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02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02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02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3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3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3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3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3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3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3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3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3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4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4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4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4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4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4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4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4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4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4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05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05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05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05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5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5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5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5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5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5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6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6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6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6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6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6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6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6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7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7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7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7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7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7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7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7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7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8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8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08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08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08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08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8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8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08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9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9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9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9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9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9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9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09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9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09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0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0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0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0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0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0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10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107"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10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10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1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1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1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1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1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1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1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11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11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12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12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2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2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2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2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2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2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2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13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13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13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13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3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3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3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3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3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3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4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4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14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14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14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14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4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4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4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4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5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5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5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5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15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15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15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15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5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5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6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6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6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6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16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167"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16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16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7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7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7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7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7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7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7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7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8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8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8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8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8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18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18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18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18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8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9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9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19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9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9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9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19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19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19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19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20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0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0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0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0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0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0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0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0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20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21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21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21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1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1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1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1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1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1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2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22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22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22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22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2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2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2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2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3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3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3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23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23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23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23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3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3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3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4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4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4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4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4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24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24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24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24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4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5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5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5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5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5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5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5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25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25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25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26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6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6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6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6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6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6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26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27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27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27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7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7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7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7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7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7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8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28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28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28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28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8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8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8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8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9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9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9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9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9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9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29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9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9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29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0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30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30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30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30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0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0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0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0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1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1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1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31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31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31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31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1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1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2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2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2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2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2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32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32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32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32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2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3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3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3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3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3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3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337"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33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33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34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4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4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4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4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4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4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4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4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34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35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35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35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5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5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5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5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5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5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5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6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36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36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36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36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6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6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6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6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6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7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7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37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37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37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37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7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7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8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8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8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8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8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38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38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38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38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8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9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9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39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9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9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9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39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397"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39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39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40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0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0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0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0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0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0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0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0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1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1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1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1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1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1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1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41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41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41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42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2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2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2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2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2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2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2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42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43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43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43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3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3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3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3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3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3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4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44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44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44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44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4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4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4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4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4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5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5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5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45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45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45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45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5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5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5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6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6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6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46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46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46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46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6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7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7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7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7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7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7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47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47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47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48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8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8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8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8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8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8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8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48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49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49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49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9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9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9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49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9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9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49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0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50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50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50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50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0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0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0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0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1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1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1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51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51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51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51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1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1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2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2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2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2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2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2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2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2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2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3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3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3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53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53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53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53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3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3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3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4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4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4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4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4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54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54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54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54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4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5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5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5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5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5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5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5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55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55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55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56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6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6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6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6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6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6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6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6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56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57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57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57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7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7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7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7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7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7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8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58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58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58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58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8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8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58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8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9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9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9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59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59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59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59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9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9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59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60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0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0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0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0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60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60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60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460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1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1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1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61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61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61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61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61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61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61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462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62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62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62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462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2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2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2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62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63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63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463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3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3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4636" name="Text Box 51"/>
        <xdr:cNvSpPr/>
      </xdr:nvSpPr>
      <xdr:spPr>
        <a:xfrm>
          <a:off x="490855"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3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3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3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4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4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4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4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64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64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64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64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64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65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65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65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65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65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65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65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5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5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5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66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66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66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66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6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6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6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6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66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67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67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67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67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67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67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67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67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67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67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68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8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8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8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8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68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68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68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68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8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9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9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9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9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69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69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69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69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70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0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0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0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0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0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0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0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0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70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71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71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71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1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1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1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1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1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1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1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2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72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72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72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72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2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2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2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2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2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3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3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3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73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73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73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73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3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3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3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4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4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4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4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74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74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74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74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4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5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5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5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5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5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5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5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5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5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6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6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6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6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76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76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76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76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6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7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7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7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7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7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7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7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77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77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77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78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8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8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8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8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8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8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8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8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78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79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79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79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9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9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9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79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9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79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0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80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80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80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804"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0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0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0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0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1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1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1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81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81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81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81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1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1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1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2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2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2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2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2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82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82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82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82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2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3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3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3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3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3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3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83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83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83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84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4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4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4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4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4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4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4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84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85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85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85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5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5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5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5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5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5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5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86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86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86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864"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6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6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6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6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6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7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7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7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7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7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7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7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7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7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7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8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88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88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88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88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8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8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8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88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8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9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89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89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89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89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9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89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0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0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0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0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0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90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90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90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90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0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1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1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1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1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1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1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91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91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91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92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2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2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2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2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2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2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2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2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92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93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93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93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3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3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3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3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3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3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4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94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94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94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94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4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4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4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4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4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5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5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95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95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95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495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5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5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5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6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6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6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6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96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96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96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96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6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7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7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7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7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7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7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7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97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97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97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498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8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8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8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8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8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8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8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8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8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499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9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9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9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499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99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99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499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00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0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0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0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0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0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0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0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00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01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01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01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1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1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1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1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1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1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2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02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02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02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02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2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2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2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2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2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3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3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3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03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034"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03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03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3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3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3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4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4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4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4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04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04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04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04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4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5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5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5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5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5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5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05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05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05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06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6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6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6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6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6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6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6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6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06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07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07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07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7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7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7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7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7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7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7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8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08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08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08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08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8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8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8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08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8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9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09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094"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09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09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9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09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0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0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0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0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0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0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0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0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0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1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1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11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11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11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11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1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1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1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1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2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2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2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2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12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12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12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12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2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2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3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3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3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3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3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3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13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13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13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13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4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4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4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4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4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4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4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14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14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15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15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5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5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5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5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5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5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5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16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16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16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16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6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6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6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6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6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6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7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7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17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17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17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17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7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7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7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7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8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8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8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8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18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18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18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18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8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8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1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9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9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9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19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19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19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19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19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0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0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0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0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0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0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0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20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20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21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21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1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1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1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1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1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1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1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2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2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2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2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2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2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2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2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22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22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23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23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3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3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3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3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3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3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3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24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24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24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24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4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4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4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4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4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5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5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25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25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25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25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5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5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5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5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6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6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6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264"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26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26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26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6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6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7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7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7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7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7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7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27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27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27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27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8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8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8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8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8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8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8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8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28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28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29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29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9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9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9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29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9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9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29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30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30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30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30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0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0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0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0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0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1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1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31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31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31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31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1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1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1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1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2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2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2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2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324"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32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32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32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2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2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3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3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3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3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3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3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3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3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3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4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4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4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4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34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34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34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34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4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4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5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5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5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5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5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35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35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35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35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6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6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6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6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6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6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6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36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36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37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37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7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7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7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37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7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7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7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7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38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38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38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38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8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8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8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8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8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8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39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39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39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39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9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9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39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0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0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0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0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40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40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40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40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0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0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1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1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1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1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1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41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41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41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41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2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2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2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2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2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2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2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2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42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42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43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43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3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3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3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3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3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3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3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44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44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44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44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4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4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4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4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4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5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5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5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5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5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5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5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5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5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46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46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46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46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6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6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6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6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6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6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7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7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47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47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47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47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7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7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7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7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8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8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8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8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48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48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48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48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8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8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9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49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9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9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9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49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49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49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49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49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0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0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0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0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0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0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0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50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50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51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51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1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1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1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51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51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51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51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52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52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52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52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52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52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52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52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2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2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3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3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53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53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53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553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3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3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3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54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54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54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54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54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54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54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554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54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54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55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555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5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5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5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55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55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55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555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6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6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5563" name="Text Box 51"/>
        <xdr:cNvSpPr/>
      </xdr:nvSpPr>
      <xdr:spPr>
        <a:xfrm>
          <a:off x="6273800"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6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6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6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6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6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7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57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57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57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57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57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57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57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57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58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58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58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58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8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8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8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58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58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59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59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9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9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9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59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59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59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59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59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0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0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0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0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0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0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0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0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0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1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1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61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61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61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61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1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1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1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2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2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2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2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62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62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62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62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2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2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3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3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3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3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3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3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3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3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3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3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4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4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4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4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4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4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4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4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64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64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65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65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5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5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5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5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5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5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5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5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6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6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6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6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6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6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6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6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6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6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7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67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67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67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67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7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7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7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8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8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8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8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8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8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8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6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8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8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9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9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9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9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9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69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9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9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9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69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0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0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0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0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70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70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70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70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0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1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1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1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1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1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1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71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71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71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71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2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2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2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2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2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2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2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72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72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73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73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3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3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3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3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3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3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3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74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74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74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74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4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4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4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4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4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4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5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5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75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75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75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75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5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5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5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5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6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6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6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76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76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76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76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6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6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7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7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7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7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7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77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77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77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77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8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8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8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78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8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8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8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78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78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79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79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9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9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9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9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9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9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9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79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0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0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0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0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0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0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0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0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80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80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81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81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1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1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1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1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1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1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1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82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82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82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82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2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2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2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2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2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3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3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83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83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83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83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3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3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3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3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4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4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4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4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84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84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84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847"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4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4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5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5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5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5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5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5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85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85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85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85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6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6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6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6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6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6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6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86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86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87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87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7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7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7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7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7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7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7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88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88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88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88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8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8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8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8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8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8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9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9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89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89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89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89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9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9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9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89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0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0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0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0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90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90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90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907"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0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1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1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1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1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1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1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1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1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1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2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2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2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2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92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92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92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92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2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2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3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3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3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3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3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93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93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93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93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4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4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4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4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4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4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4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4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94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94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95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95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5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5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5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5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5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5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5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5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96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96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96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596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6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6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6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6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6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7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97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97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97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97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7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7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7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8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8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8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8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98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98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98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598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8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8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9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599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9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9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9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599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99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99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99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599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0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0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0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0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0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0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0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0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00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00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01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01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1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1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1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1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1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1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1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02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02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02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02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2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2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2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2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2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3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3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3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3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3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3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3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3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03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04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04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04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4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4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4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4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4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4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4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5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05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05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05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05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5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5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5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5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5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6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6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6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06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06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06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06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6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6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6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7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7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7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7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07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07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077"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07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8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8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8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8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8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8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8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08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08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08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09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9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9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9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09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9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9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9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09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09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0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0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0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0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0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0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0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0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0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1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11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11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11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11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1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1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1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1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2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2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2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2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2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2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2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2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2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2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3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3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3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3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13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13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137"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13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3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4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4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4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4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4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4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4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4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4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4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5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5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5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5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5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5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5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5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5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5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6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6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6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6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6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16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16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16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17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7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7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7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7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7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7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7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7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8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8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18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8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8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8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18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8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8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9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19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19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19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19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9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9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9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9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19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0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0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0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20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20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20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20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0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0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0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1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1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1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1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1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1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1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1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1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1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2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2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2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2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2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2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22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22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22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23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3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3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3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3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3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3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3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3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4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4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4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4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4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4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4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4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4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4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5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251"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252"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25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25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5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5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5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5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5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6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6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6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6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6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6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6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6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7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7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7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7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7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7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7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7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7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8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8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8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28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28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28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28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8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8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29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9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9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9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9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9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9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9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29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29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0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0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0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0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0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0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0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307"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30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30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31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1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1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1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1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1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1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1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1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31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32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32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32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2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2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2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2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2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2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2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3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33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33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33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33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3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3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3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3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3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4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4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4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343"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344"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34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34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4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4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4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5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5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5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5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5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355"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356"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35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35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5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6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6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6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6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6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367"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368"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369"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370"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7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7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7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7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7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7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7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7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8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8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8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8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8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8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8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38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38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38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39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9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9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9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39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9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9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9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39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39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40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40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40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0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0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0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0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0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0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0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1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41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41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41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41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1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1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1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1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1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2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2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2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42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42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42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42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2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2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2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3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3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3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3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3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435"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436"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437"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438"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3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4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4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4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4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4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4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4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447"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448"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449"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450"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51"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52"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53"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54"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5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5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5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5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459"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460"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461"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326390</xdr:colOff>
      <xdr:row>28</xdr:row>
      <xdr:rowOff>668020</xdr:rowOff>
    </xdr:to>
    <xdr:sp>
      <xdr:nvSpPr>
        <xdr:cNvPr id="6462" name="Text Box 51"/>
        <xdr:cNvSpPr/>
      </xdr:nvSpPr>
      <xdr:spPr>
        <a:xfrm>
          <a:off x="490855" y="26025475"/>
          <a:ext cx="2242185"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63"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64"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65"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66"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6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6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69"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70"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471"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472"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473"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681990</xdr:rowOff>
    </xdr:to>
    <xdr:sp>
      <xdr:nvSpPr>
        <xdr:cNvPr id="6474" name="Text Box 51"/>
        <xdr:cNvSpPr/>
      </xdr:nvSpPr>
      <xdr:spPr>
        <a:xfrm>
          <a:off x="490855" y="26025475"/>
          <a:ext cx="2249170" cy="681990"/>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75"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76"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77"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347345</xdr:colOff>
      <xdr:row>28</xdr:row>
      <xdr:rowOff>523875</xdr:rowOff>
    </xdr:to>
    <xdr:sp>
      <xdr:nvSpPr>
        <xdr:cNvPr id="6478" name="Text Box 51"/>
        <xdr:cNvSpPr/>
      </xdr:nvSpPr>
      <xdr:spPr>
        <a:xfrm>
          <a:off x="490855" y="26025475"/>
          <a:ext cx="2263140"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7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80"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81"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82"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483"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484"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485"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333375</xdr:colOff>
      <xdr:row>28</xdr:row>
      <xdr:rowOff>668020</xdr:rowOff>
    </xdr:to>
    <xdr:sp>
      <xdr:nvSpPr>
        <xdr:cNvPr id="6486" name="Text Box 51"/>
        <xdr:cNvSpPr/>
      </xdr:nvSpPr>
      <xdr:spPr>
        <a:xfrm>
          <a:off x="490855" y="26025475"/>
          <a:ext cx="2249170" cy="668020"/>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87"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88"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89" name="Text Box 51"/>
        <xdr:cNvSpPr/>
      </xdr:nvSpPr>
      <xdr:spPr>
        <a:xfrm>
          <a:off x="490855" y="26025475"/>
          <a:ext cx="2256155" cy="523875"/>
        </a:xfrm>
        <a:prstGeom prst="rect">
          <a:avLst/>
        </a:prstGeom>
        <a:noFill/>
        <a:ln w="9525">
          <a:noFill/>
        </a:ln>
      </xdr:spPr>
    </xdr:sp>
    <xdr:clientData/>
  </xdr:twoCellAnchor>
  <xdr:twoCellAnchor editAs="oneCell">
    <xdr:from>
      <xdr:col>1</xdr:col>
      <xdr:colOff>0</xdr:colOff>
      <xdr:row>28</xdr:row>
      <xdr:rowOff>0</xdr:rowOff>
    </xdr:from>
    <xdr:to>
      <xdr:col>2</xdr:col>
      <xdr:colOff>340360</xdr:colOff>
      <xdr:row>28</xdr:row>
      <xdr:rowOff>523875</xdr:rowOff>
    </xdr:to>
    <xdr:sp>
      <xdr:nvSpPr>
        <xdr:cNvPr id="6490" name="Text Box 51"/>
        <xdr:cNvSpPr/>
      </xdr:nvSpPr>
      <xdr:spPr>
        <a:xfrm>
          <a:off x="490855"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4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49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49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49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49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49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49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4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49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0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0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0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50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50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50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50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0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0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0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1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1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1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1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51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51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51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51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1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2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2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2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2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2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2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2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52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52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52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53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3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3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3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3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3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3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3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53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54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54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54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4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4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4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4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4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4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5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55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55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55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55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5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5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5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5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5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6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6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6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56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56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56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56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6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6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6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7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7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7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7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7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57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57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57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57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7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8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8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8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8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8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8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8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58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58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58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59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9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9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9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59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9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9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9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5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59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60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60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60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0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0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0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0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0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0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1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1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1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1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1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1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1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1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61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62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62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62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2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2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2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2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2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2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2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3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63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63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63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63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3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3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3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3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4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4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4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64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64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64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64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4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4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4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5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5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5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5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65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65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65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65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5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6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6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6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6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6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6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66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66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66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67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7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7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7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7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7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7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7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7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67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68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68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68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8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8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8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8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8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8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8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69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69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69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69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9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9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9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6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69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0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0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0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70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70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70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70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0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0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0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1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1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1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1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71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71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71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71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1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2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2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2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2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2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2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2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2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2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2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3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3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3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3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3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73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73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73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73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3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4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4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4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4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4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4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74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74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74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75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5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5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5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5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5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5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5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75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76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76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76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6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6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6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6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6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6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6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7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77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77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77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774"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7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7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7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7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7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8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8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8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78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78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78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78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8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8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8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7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9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9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9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9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79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79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79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79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79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0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0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0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0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0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0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80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80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80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81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1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1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1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1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1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1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1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81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82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82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82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2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2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2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2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2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2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2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3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83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83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83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834"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3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3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3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3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4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4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4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4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4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4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4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4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4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5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85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85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85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85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5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5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5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5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5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6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6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86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86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86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86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6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6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6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7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7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7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7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7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87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87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87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87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7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8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8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88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8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8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8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8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88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88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88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89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9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9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9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9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9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9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8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89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90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90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90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0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0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0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0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0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0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1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91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91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91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91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1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1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1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1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1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2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2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2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92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92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92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92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2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2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2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3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3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3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3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3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93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93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93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93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3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4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4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4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4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4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4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94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94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94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695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5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5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5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5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5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5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5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5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6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6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6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6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6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96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96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96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96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7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7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7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7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7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7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7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7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97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97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98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698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8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8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8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8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8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8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8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8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99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99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99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699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9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9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9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699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699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0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0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00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00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004"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00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0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0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0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1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1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1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1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01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01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01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01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1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1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2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2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2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2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2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2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02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02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02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02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3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3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3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3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3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3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3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03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03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04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04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4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4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4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4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4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4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4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05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05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05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05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5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5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5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5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5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5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6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06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06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064"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06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6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6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6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6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7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7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7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7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7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7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7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7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7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7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8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8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08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08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08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08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8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8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8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08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9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9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09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09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09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09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09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0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0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0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0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0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0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10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10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10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10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1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1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1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1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1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1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1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11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11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12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12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2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2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2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2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2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2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2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2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13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13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13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13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3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3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3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3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3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3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4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4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14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14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14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14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4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4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4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4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5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5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5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15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15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15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15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5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5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6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6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6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6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6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16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16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16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16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7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7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7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7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7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7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7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7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178"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179"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18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18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8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8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8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8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8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8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8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8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9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19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9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9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9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19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19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19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20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20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0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0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0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0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0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0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0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21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21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21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21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1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1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1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1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1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2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2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22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22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22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22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2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2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2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2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3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3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3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3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234"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23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23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23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3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3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4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4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4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4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4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4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24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24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24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24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5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5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5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5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5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5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5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5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25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25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26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26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6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6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6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6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6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6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6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6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270"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271"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27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27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7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7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7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7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7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7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8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8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282"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283"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28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28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8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8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8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28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9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9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294"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295"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296"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297"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9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29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0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0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0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0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0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0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0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0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0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1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1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1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1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31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31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31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31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1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1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2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2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2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2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2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2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32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32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32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32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3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3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3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3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3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3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3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3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33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33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34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34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4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4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4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4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4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4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4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4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35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35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35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35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5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5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5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5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5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5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6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6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362"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363"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364"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365"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6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6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6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6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7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7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7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7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374"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375"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376"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377"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78"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79"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80"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81"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8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8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8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8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386"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387"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388"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1480820</xdr:colOff>
      <xdr:row>28</xdr:row>
      <xdr:rowOff>668020</xdr:rowOff>
    </xdr:to>
    <xdr:sp>
      <xdr:nvSpPr>
        <xdr:cNvPr id="7389" name="Text Box 51"/>
        <xdr:cNvSpPr/>
      </xdr:nvSpPr>
      <xdr:spPr>
        <a:xfrm>
          <a:off x="6273800" y="26025475"/>
          <a:ext cx="2242185"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90"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91"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92"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393"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9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9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96"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397"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398"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399"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400"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681990</xdr:rowOff>
    </xdr:to>
    <xdr:sp>
      <xdr:nvSpPr>
        <xdr:cNvPr id="7401" name="Text Box 51"/>
        <xdr:cNvSpPr/>
      </xdr:nvSpPr>
      <xdr:spPr>
        <a:xfrm>
          <a:off x="6273800" y="26025475"/>
          <a:ext cx="2249170" cy="681990"/>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402"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403"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404"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1501775</xdr:colOff>
      <xdr:row>28</xdr:row>
      <xdr:rowOff>523875</xdr:rowOff>
    </xdr:to>
    <xdr:sp>
      <xdr:nvSpPr>
        <xdr:cNvPr id="7405" name="Text Box 51"/>
        <xdr:cNvSpPr/>
      </xdr:nvSpPr>
      <xdr:spPr>
        <a:xfrm>
          <a:off x="6273800" y="26025475"/>
          <a:ext cx="2263140"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40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40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408"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409"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410"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411"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412"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1487805</xdr:colOff>
      <xdr:row>28</xdr:row>
      <xdr:rowOff>668020</xdr:rowOff>
    </xdr:to>
    <xdr:sp>
      <xdr:nvSpPr>
        <xdr:cNvPr id="7413" name="Text Box 51"/>
        <xdr:cNvSpPr/>
      </xdr:nvSpPr>
      <xdr:spPr>
        <a:xfrm>
          <a:off x="6273800" y="26025475"/>
          <a:ext cx="2249170" cy="668020"/>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414"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415"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416"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28</xdr:row>
      <xdr:rowOff>0</xdr:rowOff>
    </xdr:from>
    <xdr:to>
      <xdr:col>7</xdr:col>
      <xdr:colOff>1494790</xdr:colOff>
      <xdr:row>28</xdr:row>
      <xdr:rowOff>523875</xdr:rowOff>
    </xdr:to>
    <xdr:sp>
      <xdr:nvSpPr>
        <xdr:cNvPr id="7417" name="Text Box 51"/>
        <xdr:cNvSpPr/>
      </xdr:nvSpPr>
      <xdr:spPr>
        <a:xfrm>
          <a:off x="6273800" y="260254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1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1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2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2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2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2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2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2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2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2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2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2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43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43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43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43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3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3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3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3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3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3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4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4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44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44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44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44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4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4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4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4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5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5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5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5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45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45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45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45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5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5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6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6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6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6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6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6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466"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467"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468"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469"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7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7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7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7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7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7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7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7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47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47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48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48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8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8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8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8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8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8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8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8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49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49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49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49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9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9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9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49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9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49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0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0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50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50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50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50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0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0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0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0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1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1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1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1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51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51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51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51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1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1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2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2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2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2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2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2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526"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527"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528"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529"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3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3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3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3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3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3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3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3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3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3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4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4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4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4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4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4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54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54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54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54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5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5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5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5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5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5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5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5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55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55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56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56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6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6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6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6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6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6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6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6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57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57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57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57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7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7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7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57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7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7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8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8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582"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583"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584"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585"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8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8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8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8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9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9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9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9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59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59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59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59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9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59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0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0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0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0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0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0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60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60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60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60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1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1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1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1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1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1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1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1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61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61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62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62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2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2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2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2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2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2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2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2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63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63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63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63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3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3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3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3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3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3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4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4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642"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643"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644"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645"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4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4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4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4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5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5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5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5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5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5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5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5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5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5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6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6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66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66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66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66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6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6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6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6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7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7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7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7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67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67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67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67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7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7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8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8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8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8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8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8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68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68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68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68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9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9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9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69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9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9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9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69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698"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699"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700"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701"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0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0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0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0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0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0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0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0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71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71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71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71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1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1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1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1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1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1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2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2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72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72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72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72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2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2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2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2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3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3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3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3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73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73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73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73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3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3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4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4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4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4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4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4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74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74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74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74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5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5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5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5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5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5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5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5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758"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759"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760"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761"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6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6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6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6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6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6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6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6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7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7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7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7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7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7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7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7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77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77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78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78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8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8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8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8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8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8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8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8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79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79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79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79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9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9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9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79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9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79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0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0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80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80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80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80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0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0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0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0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1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1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1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1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814"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815"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816"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817"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1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1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2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2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2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2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2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2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82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82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82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82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3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3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3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3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3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3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3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3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83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83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84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84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4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4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4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4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4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4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4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4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85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85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85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85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5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5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5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5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5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5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6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6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86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86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86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86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6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6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6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6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7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7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7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7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874"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875"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876"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877"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7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7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8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8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8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8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8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8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8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8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88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8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9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9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9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89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89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89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89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9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9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89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0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0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0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0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0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90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90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90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90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0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1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1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1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1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1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1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1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91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91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91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92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2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2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2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2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2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2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2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2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929"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930"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931"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932"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3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3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3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3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3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3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3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4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94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94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94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94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4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4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4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4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4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5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5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5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95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95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95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95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5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5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5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6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6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6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6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6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96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96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96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796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6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7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7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7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7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7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7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7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97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97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97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798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8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8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8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798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8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8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8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8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989"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990"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991"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7992"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9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9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9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9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9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9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799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0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0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0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0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0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0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0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0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0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00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01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01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01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1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1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1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1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1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1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1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2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02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02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02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02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2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2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2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2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2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3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3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3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03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03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03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03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3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3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3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4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4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4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4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4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045"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046"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047"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048"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4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5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5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5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5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5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5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5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05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05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05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06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6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6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6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6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6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6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6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6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06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07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07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07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7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7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7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7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7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7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7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8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08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08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08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08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8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8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8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08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8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9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9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9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09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09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09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09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9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9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09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0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0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0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0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0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105"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106"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107"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108"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0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1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1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1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1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1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1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1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1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1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1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2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2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2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2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2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12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12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12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12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2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3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3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3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3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3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3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3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13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13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13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14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4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4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4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4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4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4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4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4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14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15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15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15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5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5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5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5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5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5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5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6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161"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162"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163"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164"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6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6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6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6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6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7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7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7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17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17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17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17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7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7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7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8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8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8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8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8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18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18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18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18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8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9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9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19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9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9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9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19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197"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198"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19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20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0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0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0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0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0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0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0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0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209"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210"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21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21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1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1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1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1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1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1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1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2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221"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222"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223"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224"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2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2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2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2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2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3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3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3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3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3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3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3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3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3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3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4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24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24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24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24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4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4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4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4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4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5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5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5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25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25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25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25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5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5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5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6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6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6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6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6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26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26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26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26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6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7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7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7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7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7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7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7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277"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278"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279"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280"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8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8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8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8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8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8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8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8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289"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290"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291"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292"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9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9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9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29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9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9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29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30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301"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302"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303"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304"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305"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306"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307"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308"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30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31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31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31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313"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314"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315"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1480820</xdr:colOff>
      <xdr:row>57</xdr:row>
      <xdr:rowOff>668020</xdr:rowOff>
    </xdr:to>
    <xdr:sp>
      <xdr:nvSpPr>
        <xdr:cNvPr id="8316" name="Text Box 51"/>
        <xdr:cNvSpPr/>
      </xdr:nvSpPr>
      <xdr:spPr>
        <a:xfrm>
          <a:off x="6273800" y="46662975"/>
          <a:ext cx="2242185"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317"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318"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319"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320"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32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32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323"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324"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325"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326"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327"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681990</xdr:rowOff>
    </xdr:to>
    <xdr:sp>
      <xdr:nvSpPr>
        <xdr:cNvPr id="8328" name="Text Box 51"/>
        <xdr:cNvSpPr/>
      </xdr:nvSpPr>
      <xdr:spPr>
        <a:xfrm>
          <a:off x="6273800" y="46662975"/>
          <a:ext cx="2249170" cy="681990"/>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329"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330"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331"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1501775</xdr:colOff>
      <xdr:row>57</xdr:row>
      <xdr:rowOff>523875</xdr:rowOff>
    </xdr:to>
    <xdr:sp>
      <xdr:nvSpPr>
        <xdr:cNvPr id="8332" name="Text Box 51"/>
        <xdr:cNvSpPr/>
      </xdr:nvSpPr>
      <xdr:spPr>
        <a:xfrm>
          <a:off x="6273800" y="46662975"/>
          <a:ext cx="2263140"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33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33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335"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336"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337"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338"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339"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1487805</xdr:colOff>
      <xdr:row>57</xdr:row>
      <xdr:rowOff>668020</xdr:rowOff>
    </xdr:to>
    <xdr:sp>
      <xdr:nvSpPr>
        <xdr:cNvPr id="8340" name="Text Box 51"/>
        <xdr:cNvSpPr/>
      </xdr:nvSpPr>
      <xdr:spPr>
        <a:xfrm>
          <a:off x="6273800" y="46662975"/>
          <a:ext cx="2249170" cy="668020"/>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341"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342"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343"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57</xdr:row>
      <xdr:rowOff>0</xdr:rowOff>
    </xdr:from>
    <xdr:to>
      <xdr:col>7</xdr:col>
      <xdr:colOff>1494790</xdr:colOff>
      <xdr:row>57</xdr:row>
      <xdr:rowOff>523875</xdr:rowOff>
    </xdr:to>
    <xdr:sp>
      <xdr:nvSpPr>
        <xdr:cNvPr id="8344" name="Text Box 51"/>
        <xdr:cNvSpPr/>
      </xdr:nvSpPr>
      <xdr:spPr>
        <a:xfrm>
          <a:off x="6273800" y="466629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4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4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4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5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35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35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35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35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35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35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35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36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36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36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36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36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6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36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37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37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37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7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37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37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37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38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38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38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38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38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38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38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38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38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9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39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39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39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39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39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0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0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0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40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40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40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40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0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1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1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1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1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1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1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41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41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41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42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2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2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2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2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2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2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2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2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42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43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43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43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3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3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3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3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3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3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3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4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44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44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44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44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4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4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4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4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5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45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45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45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45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5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5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5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6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6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6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6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6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7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7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7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47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47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47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47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7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7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7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8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8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48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48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48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48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9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4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9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9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9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49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49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49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49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50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0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0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0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0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0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0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0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50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51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51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51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1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1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1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1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1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2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52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52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52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52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2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2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2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2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2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3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3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3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53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53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53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53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3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3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3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4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4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4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4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4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54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54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54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54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5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5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5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5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5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55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55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55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56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6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6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6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6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6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56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57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57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57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7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7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7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8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8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8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8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8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8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58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59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59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59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9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9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9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59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59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60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60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60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60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0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0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0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0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1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1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1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61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61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61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61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1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1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1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2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2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2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2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62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62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62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62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2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3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3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3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3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3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3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3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63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63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63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64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4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4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4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4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4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4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4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4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64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65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65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65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5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5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5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5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5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5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5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66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66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66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66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6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6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7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7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7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67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67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67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67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7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7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7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68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8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68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68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68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68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9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9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9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9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69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0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0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0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0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70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70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70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70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0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1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1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1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1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1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71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71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71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72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2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2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2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2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2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2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2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72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73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73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73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3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3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3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3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3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3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4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74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74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74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74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4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4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4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5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75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75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75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75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5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5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5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6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6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6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6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76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76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76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76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6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7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7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7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7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77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77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77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78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8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8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8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8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8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78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79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79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79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9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9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9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79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79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80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80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80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80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0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0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0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0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1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1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1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1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1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1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1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82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82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82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82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2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2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2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2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2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2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3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3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83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83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83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83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3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3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3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4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4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4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4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84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84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84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84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4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4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5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5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5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5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85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85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85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85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6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6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6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6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86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86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87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87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7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7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7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7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7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7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88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88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88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88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8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8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8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88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8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9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89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89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89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89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9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89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0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0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0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0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90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90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90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90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0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0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1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1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1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1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91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91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91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91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2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2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2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2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2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2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2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2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2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3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3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3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3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3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3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93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93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93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93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4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4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4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4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4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4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4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94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94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95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95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5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5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5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5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5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5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96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96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96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96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6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6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6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6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6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7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97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97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97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897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7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7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8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8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98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98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98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898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8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899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9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9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9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899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99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99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99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899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0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0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0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0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0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0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0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0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00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00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01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01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1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1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1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1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1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1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02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02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02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02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2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2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2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2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2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2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3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3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03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03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03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03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3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3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3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4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4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4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4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4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4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4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4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4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5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5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05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05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05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05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5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5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5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5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6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6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06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06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06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06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6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7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7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7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7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7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07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07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07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07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8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8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8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08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8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8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08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08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09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09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9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9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9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09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10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10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10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10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0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0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0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0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0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0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1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1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11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11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11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11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1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1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1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1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2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2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2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2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12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12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12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12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2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2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3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3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3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3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3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3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13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13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13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13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4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4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4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4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4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4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4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14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14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15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15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5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5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5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5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5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5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6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6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6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6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6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6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16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16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17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17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7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7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7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7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7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7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18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18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18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18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8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8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1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8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8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9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9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19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19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19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19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9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9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9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19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0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0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20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20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20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20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0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1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1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1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21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21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21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21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2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2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2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2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2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2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2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2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22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22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23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23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3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3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3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3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3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3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3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24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24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24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24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4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4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4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4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4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5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5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25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25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25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25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5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5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5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5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6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6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26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26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26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26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6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7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7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7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7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7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8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8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8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8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28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28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28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28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8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8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9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29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9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9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2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29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29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29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29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0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0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0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0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0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0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30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30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31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31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1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1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1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1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1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1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1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1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32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32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32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32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2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2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2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2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2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3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3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33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33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33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33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3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3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3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4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4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4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4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34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34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34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34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4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4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5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5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5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5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35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35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35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35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6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6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6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6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6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6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36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36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37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37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7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7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7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7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7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7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38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38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38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38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8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8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8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9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9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9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3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9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9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9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39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40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40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40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40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0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0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0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0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0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1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41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41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41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41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1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1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1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1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2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2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2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2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42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42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42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42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2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2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3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3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3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3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3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3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43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43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43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43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4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4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4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4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4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4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4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44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44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45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45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5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5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5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5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5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5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46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46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46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46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6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6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6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6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6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7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47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47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47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47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7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7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8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8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8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8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48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48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48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48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8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8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9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49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9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9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4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49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49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49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49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0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0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0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0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0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0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0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1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1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1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1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1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51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51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51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51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2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2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2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2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2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2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2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52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52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53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53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3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3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3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3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3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3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3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3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54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54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54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54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4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4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4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4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4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5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55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55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55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55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5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5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5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5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6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6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56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56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56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56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6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7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7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7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7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7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57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57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57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57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8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8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8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8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8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8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58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58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59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59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9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9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5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9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9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9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59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60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60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60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60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0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0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0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0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0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1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61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61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61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61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1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1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1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1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2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2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2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2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2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2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2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2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2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3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3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63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63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63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63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3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3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3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3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4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4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4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4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64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64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64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64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4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5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5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5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5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5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65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65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65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65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6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6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6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6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6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6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66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66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67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67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7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7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7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7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68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68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68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68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8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8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6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8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8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9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9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69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69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69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69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9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9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9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69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0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0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70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70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70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70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0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1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1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1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1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1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71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71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71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71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2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2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2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2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2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2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2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72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72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73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73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3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3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3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3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3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3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3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4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4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4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4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4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4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4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74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74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74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75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5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5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5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5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5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5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5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75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76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76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76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6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6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6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6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7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77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77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77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77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7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7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7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77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8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78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78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78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78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8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9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9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9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79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79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79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79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79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0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0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0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0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0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0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80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80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80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81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1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1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1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1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1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1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1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1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81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82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82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82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2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2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2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2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2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2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3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83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83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83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83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3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3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3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3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4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4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4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84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84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84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84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4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5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5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5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5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5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5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5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6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6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6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86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86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86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86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6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6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6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7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7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87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87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87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87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8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8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8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8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8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88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88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88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89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9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9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9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89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9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8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89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90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90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90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0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0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0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0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0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1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91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91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91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91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1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1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1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1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1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2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2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2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92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92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92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92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2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2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2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3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3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3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3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3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93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93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93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93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4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4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4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4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4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4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4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94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94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94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95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5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5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5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5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5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5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5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95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96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96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996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6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6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6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7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7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7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7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7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7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97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98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98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998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8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8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8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8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8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99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99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99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999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9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99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999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0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0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0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00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00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00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00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0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0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0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1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1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001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001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001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001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1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2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2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2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2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2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2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02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02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02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03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3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3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3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3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3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3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3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3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03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04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04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04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4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4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4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4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4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05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05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05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05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5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5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5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5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6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6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6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06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06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06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06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6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6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6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7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7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007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007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007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007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8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8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8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8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8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0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9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9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9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9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09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09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09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09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09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0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0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0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0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0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0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10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10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10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11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1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1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1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1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1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11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12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12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12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2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2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2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2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2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2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2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3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013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013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013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013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3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3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3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3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4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4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4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14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14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14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14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4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5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5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5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5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15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15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15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15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5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6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6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6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6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16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16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16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017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7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7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7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7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7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17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18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18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018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8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8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8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018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8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019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019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019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019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9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01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19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0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0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0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0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0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0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0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0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0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0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1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21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21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21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21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1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1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1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1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1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2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2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2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22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22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22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22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2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2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2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3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3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3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3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3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23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23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23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23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3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4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4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4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4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4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4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4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247"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248"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249"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250"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5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5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5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5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5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5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5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5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25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26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26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26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6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6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6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6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6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6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6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7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27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27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27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27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7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7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7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7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7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8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8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8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28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28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28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28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8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8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8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29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9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9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9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9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29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29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29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29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29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0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0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0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0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0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0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0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307"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308"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309"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310"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1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1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1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1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1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1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1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1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1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2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2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2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2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2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2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2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32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32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32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33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3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3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3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3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3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3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3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3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33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34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34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34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4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4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4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4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4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4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4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5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35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35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35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35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5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5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5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5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5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6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6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6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363"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364"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365"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366"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6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6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6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7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7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7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7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7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37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37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37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37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7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8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8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8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8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8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8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8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38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38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38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39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9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9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9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39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9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9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9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39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39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40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40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40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0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0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0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0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0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0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0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1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41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41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41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41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1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1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1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1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1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2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2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2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423"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424"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425"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426"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2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2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2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3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3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3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3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3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3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3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3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3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3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4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4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4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44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44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44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44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4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4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4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5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5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5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5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5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45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45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45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45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5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6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6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6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6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6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6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6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46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46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46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47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7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7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7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7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7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7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7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7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479"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480"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481"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482"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8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8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8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8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8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8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8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9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49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49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49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49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9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9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9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49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49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0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0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0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50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50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50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50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0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0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0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1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1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1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1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1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51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51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51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51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1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2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2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2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2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2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2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2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52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52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52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53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3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3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3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3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3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3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3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3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539"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540"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541"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542"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4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4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4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4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4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4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4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5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5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5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5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5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5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5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5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5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55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56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56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56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6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6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6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6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6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6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6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7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57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57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57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57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7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7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7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7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7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8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8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8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58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58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58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58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8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8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8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59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9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9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9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9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595"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596"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597"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598"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59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0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0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0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0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0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0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0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60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60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60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61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1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1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1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1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1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1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1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1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61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62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62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62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2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2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2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2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2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2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2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3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63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63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63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63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3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3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3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3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3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4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4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4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64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64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64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64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4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4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4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5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5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5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5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5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655"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656"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657"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658"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5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6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6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6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6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6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6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6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6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6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6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7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7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7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7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67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67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67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67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7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7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8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8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8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8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8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8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68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68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68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68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9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9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9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69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9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9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9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69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69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69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70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70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0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0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0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0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0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0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0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0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710"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711"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712"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713"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1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1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1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1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1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1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2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2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72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72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72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72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2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2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2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2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3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3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3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3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73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73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73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73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3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3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4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4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4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4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4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4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74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74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74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74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5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5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5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5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5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5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5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5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75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75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76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76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6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6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6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6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6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6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6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6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770"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771"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772"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773"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7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7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7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7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7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7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8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8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8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8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8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8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8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8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8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8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79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79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79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79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9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9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9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79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9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79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0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0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80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80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80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80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0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0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0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0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1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1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1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1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81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81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81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81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1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1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2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2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2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2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2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2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826"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827"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828"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829"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3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3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3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3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3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3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3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3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83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83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84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84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4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4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4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4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4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4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4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4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85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85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85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85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5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5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5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5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5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5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6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6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86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86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86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86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6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6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6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6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7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7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7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7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87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87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87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87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7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7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8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88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8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8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8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8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886"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887"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888"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889"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9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9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9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9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9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9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9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9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9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89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0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0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0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0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0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0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90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90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90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90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1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1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1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1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1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1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1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1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91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91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92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92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2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2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2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2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2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2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2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2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93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93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93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93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3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3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3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3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3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3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4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4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942"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943"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944"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0945"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4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4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4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4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5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5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5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5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95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95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95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95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5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5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6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6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6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6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6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6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96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96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96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96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7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7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7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7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7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7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7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7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97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97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98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098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8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8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8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8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8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8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8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8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99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99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99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099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9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9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9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099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9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099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0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0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002"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003"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004"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005"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0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0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0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0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1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1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1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1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1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1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1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1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1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1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2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2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02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02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02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02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2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2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2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2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3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3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3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3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03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03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03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03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3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3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4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4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4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4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4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4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04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04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04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04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5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5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5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5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5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5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5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5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058"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059"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060"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061"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6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6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6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6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6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6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6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6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07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07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07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07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7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7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7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7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7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7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8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8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08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08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08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08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8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8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8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08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9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9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9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9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09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09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09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09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9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09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0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0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0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0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0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0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10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10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10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10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1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1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1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1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1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1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1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1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118"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119"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120"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121"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2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2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2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2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2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2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2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2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3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3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3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3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3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3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3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3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13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13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14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14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4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4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4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4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4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4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4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4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15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15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15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15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5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5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5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5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5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5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6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6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16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16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16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16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6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6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6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6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7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7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7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7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174"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175"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176"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177"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7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7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8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8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8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8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8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8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18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18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18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18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9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9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9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19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9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9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9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19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19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19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20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20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0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0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0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0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0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0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0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0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21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21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21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21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1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1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1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1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1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1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2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2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22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22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22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22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2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2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2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2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3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3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3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3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234"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235"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236"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237"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3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3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4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4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4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4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4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4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4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4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4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4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5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5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5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5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25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25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25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25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5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5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6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6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6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6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6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6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26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26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26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26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7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7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7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7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7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7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7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7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27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27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28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28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8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8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8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28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8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8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8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8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290"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291"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292"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293"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9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9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9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9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9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29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0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0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30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30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30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30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0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0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0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0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1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1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1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1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31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31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31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31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1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1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2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2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2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2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2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2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32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32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32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32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3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3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3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3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3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3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3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3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33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33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34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34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4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4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4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4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4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4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4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4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350"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351"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352"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353"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5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5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5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5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5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5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6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6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6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6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6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6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6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6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6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6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37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37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37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37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7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7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7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7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7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7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8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8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38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38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38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38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8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8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8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38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9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9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9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9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39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39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39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39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9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39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0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0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0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0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0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0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406"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407"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408"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409"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1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1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1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1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1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1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1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1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41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41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42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42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2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2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2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2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2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2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2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2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43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43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43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43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3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3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3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3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3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3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4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4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44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44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44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44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4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4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4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4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5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5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5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5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45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45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45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45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5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5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6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6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6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6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6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6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466"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467"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468"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469"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7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7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7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7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7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7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7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7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7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7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8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8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8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8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8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8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48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48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48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48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9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9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9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49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9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9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9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49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49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49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50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50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0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0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0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0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0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0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0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0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51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51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51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51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1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1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1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1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1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1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2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2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522"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523"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524"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525"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2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2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2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2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3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3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3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3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53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53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53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53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3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3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4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4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4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4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4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4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54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54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54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54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5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5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5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5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5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5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5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5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55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55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56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56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6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6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6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6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6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6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6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6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57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57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57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57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7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7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7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7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7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7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8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8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582"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583"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584"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585"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8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8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8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8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9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9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9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9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9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9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59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9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9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59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0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60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60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60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60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0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0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0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0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0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1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1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1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61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61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61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61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1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1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1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2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2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2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2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2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62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62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62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62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2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3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3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3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3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3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3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3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637"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638"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639"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640"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4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4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4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4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4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4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4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4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64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65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65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65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5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5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5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5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5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5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5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6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66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66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66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66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6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6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6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6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6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7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7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7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67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67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67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67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7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7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7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8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8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8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8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8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68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68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68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68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8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9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9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69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9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9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9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69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697"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698"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699"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700"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0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0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0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0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0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0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0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0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0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1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1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1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1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1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1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1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71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71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71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72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2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2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2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2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2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2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2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2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72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73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73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73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3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3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3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3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3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3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3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4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74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74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74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74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4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4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4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4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4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5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5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5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753"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754"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755"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756"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5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5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5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6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6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6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6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6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76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76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76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76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6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7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7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7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7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7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7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7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77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77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77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78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8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8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8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8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8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8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8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8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78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79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79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79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9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9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9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79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9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9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79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0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80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80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80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80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0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0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0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0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0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1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1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1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813"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814"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815"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816"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1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1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1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2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2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2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2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2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2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2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2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2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2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3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3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3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83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83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83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83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3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3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3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4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4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4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4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4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84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84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84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84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4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5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5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5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5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5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5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5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85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85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85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86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6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6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6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6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6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6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6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6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869"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870"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871"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872"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7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7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7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7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7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7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7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8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88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88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88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88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8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8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8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88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8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9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9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9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89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89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89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89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9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9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89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0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0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0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0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0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905"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906"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90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90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0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1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1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1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1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1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1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1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917"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918"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91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92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2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2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2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2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2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2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2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2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929"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930"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931"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932"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3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3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3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3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3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3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3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4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4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4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4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4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4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4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4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4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94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95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95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95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5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5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5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5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5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5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5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6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96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96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96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96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6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6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6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6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6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7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7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7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97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97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97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197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7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7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7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198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8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8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8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8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985"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986"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987"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1988"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8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9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9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9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9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9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9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199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997"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998"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1999"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2000"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0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0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0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0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200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200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200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200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2009"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2010"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2011"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2012"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2013"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2014"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2015"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2016"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1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1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1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2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2021"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2022"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2023"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1480820</xdr:colOff>
      <xdr:row>61</xdr:row>
      <xdr:rowOff>668020</xdr:rowOff>
    </xdr:to>
    <xdr:sp>
      <xdr:nvSpPr>
        <xdr:cNvPr id="12024" name="Text Box 51"/>
        <xdr:cNvSpPr/>
      </xdr:nvSpPr>
      <xdr:spPr>
        <a:xfrm>
          <a:off x="6273800" y="48968025"/>
          <a:ext cx="2242185"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25"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26"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27"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28"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202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203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2031"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2032"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2033"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2034"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2035"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681990</xdr:rowOff>
    </xdr:to>
    <xdr:sp>
      <xdr:nvSpPr>
        <xdr:cNvPr id="12036" name="Text Box 51"/>
        <xdr:cNvSpPr/>
      </xdr:nvSpPr>
      <xdr:spPr>
        <a:xfrm>
          <a:off x="6273800" y="48968025"/>
          <a:ext cx="2249170" cy="681990"/>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2037"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2038"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2039"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1501775</xdr:colOff>
      <xdr:row>61</xdr:row>
      <xdr:rowOff>523875</xdr:rowOff>
    </xdr:to>
    <xdr:sp>
      <xdr:nvSpPr>
        <xdr:cNvPr id="12040" name="Text Box 51"/>
        <xdr:cNvSpPr/>
      </xdr:nvSpPr>
      <xdr:spPr>
        <a:xfrm>
          <a:off x="6273800" y="48968025"/>
          <a:ext cx="2263140"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4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4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43"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44"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2045"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2046"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2047"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1487805</xdr:colOff>
      <xdr:row>61</xdr:row>
      <xdr:rowOff>668020</xdr:rowOff>
    </xdr:to>
    <xdr:sp>
      <xdr:nvSpPr>
        <xdr:cNvPr id="12048" name="Text Box 51"/>
        <xdr:cNvSpPr/>
      </xdr:nvSpPr>
      <xdr:spPr>
        <a:xfrm>
          <a:off x="6273800" y="48968025"/>
          <a:ext cx="2249170" cy="668020"/>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49"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50"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51"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61</xdr:row>
      <xdr:rowOff>0</xdr:rowOff>
    </xdr:from>
    <xdr:to>
      <xdr:col>7</xdr:col>
      <xdr:colOff>1494790</xdr:colOff>
      <xdr:row>61</xdr:row>
      <xdr:rowOff>523875</xdr:rowOff>
    </xdr:to>
    <xdr:sp>
      <xdr:nvSpPr>
        <xdr:cNvPr id="12052" name="Text Box 51"/>
        <xdr:cNvSpPr/>
      </xdr:nvSpPr>
      <xdr:spPr>
        <a:xfrm>
          <a:off x="6273800" y="4896802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5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5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5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5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5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5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5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6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06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06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06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06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06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06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06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06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06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07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07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07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7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7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7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7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07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07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07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08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8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8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8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8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08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08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08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08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08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09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09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09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09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09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09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09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9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9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09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0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101"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102"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103"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104"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0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0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0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0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0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1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1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1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11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11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11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11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1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1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1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2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2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2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2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2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12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12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12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12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2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3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3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3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3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3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3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3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13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13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13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14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4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4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4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4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4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4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4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4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14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15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15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15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5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5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5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5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5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5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5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6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161"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162"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163"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164"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6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6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6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6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6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7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7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7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7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7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7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7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7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7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7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8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18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18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18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18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8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8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8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18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8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9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9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9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19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19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19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19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9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9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19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0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0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0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0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0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20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20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20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20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0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1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1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1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1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1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1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1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217"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218"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219"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220"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2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2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2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2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2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2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2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2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22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23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23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23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3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3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3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3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3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3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3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4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24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24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24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24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4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4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4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4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4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5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5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5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25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25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25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25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5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5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5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6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6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6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6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6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26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26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26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26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6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7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7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7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7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7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7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7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277"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278"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279"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280"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8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8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8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8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8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8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8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8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8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9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9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29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9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9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9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29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29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29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29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30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0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0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0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0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0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0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0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0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30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31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31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31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1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1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1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1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1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1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1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2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32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32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32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32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2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2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2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2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2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3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3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3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333"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334"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335"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336"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3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3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3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4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4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4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4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4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34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34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34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34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4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5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5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5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5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5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5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5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35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35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35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36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6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6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6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6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6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6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6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6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36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37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37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37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7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7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7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7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7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7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7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8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38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38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38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38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8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8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8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38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8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9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9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9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393"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394"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395"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396"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9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9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39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0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0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0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0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0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0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0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0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0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0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1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1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1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41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41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41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41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1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1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1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2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2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2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2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2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42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42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42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42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2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3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3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3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3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3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3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3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43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43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43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44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4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4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4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4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4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4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4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4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449"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450"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451"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452"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5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5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5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5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5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5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5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6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46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46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46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46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6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6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6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6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6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7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7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7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47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47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47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47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7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7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7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8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8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8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8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8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48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48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48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48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8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9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9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49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9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9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9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49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49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49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49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50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0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0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0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0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0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0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0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0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509"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510"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511"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512"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1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1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1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1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1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1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1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2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2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2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2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2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2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2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2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52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52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53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53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3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3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3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3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3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3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3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3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54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54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54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54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4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4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4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4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4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4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5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5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55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55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55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55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5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5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5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5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6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6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6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6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564"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565"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566"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567"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6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6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7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7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7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7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7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7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57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57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57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57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8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8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8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8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8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8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8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8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58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58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59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59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9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9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9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59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9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9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9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59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60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60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60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60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0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0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0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0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0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0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1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1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61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61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61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61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1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1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1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1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2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2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2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2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624"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625"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626"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627"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2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2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3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3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3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3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3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3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3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3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3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3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4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4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4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4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64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64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64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64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4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4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5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5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5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5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5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5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65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65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65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65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6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6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6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6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6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6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6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6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66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66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67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67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7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7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7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67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7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7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7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7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680"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681"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682"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683"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8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8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8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8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8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8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9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9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69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69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69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69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9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9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9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69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0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0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0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0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70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70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70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70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0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0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1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1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1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1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1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1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71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71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71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71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2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2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2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2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2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2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2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2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72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72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73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73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3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3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3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3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3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3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3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3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740"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741"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742"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743"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4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4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4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4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4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4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5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5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5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5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5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5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5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5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5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5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76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76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76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76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6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6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6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6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6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6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7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7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77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77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77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77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7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7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7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7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8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8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8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8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78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78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78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78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8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8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9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79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9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9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9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79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796"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797"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798"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799"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0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0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0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0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0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0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0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0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80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80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81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81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1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1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1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1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1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1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1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1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82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82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82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82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2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2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2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2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2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2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3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3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83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83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83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83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3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3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3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3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4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4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4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4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84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84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84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84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4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4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5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5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5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5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5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5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856"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857"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858"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859"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6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6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6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6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6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6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6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6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6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6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7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7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7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7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7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7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87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87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87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87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8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8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8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8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8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8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8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8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88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88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89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89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9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9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9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89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9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9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9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89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90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90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90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90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0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0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0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0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0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0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1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1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912"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913"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914"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915"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1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1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1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1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2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2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2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2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92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92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92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92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2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2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3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3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3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3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3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3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93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93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93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93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4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4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4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4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4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4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4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4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94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94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95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295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5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5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5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5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5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5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5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5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96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96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96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96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6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6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6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6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6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6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7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7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972"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973"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974"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2975"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7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7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7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7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8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8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8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8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8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8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8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298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8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8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9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9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99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99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99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299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9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9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9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299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0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0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0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0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00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00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00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00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0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0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1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1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1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1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1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1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01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01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01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01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2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2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2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2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2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2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2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2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028"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029"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030"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031"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3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3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3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3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3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3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3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3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04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04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04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04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4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4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4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4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4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4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5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5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05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05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05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05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5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5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5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5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6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6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6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6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06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06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06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06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6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6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7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7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7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7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7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7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07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07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07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07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8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8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8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08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8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8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8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8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088"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089"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090"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091"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9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9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9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9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9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9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9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09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0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0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0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0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0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0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0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0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10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10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11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11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1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1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1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1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1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1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1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1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12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12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12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12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2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2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2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2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2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2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3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3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13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13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13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13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3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3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3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3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4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4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4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4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144"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145"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146"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147"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4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4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5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5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5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5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5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5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15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15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15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15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6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6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6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6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6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6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6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6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16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16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17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17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7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7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7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7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7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7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7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7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18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18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18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18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8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8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8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18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8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8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9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9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19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19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19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19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9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9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9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19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0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0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0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0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204"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205"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206"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207"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0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0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1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1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1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1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1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1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1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1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1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1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2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2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2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2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22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22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22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22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2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2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3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3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3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3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3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3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23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23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23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23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4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4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4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4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4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4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4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4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24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24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25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25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5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5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5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5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5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5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5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5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260"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261"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262"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263"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6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6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6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6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6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6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7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7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27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27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27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27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7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7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7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7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8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8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8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8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28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28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28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28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8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8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9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29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9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9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9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29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29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29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29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29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0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0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0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0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0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0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0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0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30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30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31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31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1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1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1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1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1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1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1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1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320"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321"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322"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323"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2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2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2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2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2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2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3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3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3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3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3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3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3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3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3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3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34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34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34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34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4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4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4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4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4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4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5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5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35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35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35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35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5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5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5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5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6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6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6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6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36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36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36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36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6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6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7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7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7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7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7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7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376"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377"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378"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379"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8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8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8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8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8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8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8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8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38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38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39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39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9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9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9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39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9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9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9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39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40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40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40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40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0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0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0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0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0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0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1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1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41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41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41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41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1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1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1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1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2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2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2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2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42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42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42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42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2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2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3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3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3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3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3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3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436"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437"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438"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439"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4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4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4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4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4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4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4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4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4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4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5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5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5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5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5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45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45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45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45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5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6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6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6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6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6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6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6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46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46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46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47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7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7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7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7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7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7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7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7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47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48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48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48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8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8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8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48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8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8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8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9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491"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492"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493"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494"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9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9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9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9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49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0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0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0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50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50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50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50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0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0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0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1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1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1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1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1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51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51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51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51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1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2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2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2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2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2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2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2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52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52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52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53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3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3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3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3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3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3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3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3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53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54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54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54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4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4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4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4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4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4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4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5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551"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552"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553"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554"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5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5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5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5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5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6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6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6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6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6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6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6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6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6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6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7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57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57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57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57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7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7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7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7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7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8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8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8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58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58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58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58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8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8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8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59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9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9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9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9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59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59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59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59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59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0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0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0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0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0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0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0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607"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608"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609"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610"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1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1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1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1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1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1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1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1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61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62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62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62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2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2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2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2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2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2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2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3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63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63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63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63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3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3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3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3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3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4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4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4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64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64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64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64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4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4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4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5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5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5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5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5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65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65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65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65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5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6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6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6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6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6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6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6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667"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668"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669"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670"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7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7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7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7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7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7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7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7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7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8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8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8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8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8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8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8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68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68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68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69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9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9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9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69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9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9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9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69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69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70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70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70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0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0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0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0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0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0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0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1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71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71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71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71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1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1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1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1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1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2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2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2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723"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724"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725"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726"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2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2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2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3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3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3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3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3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73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73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73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73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3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4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4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4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4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4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4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4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74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74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74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75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5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5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5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5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5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5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5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5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759"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760"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76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76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6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6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6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6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6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6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6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7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771"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772"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77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77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7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7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7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7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7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8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8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8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783"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784"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785"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786"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8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8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8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9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9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9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9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9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9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9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9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79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79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0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0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0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80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80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80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80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0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0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0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1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1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1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1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1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81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81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81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81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1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2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2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2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2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2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2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2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82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82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82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83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3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3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3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3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3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3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3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3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839"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840"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841"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842"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4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4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4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4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4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4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4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5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851"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852"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853"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854"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5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5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5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5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5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6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6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6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863"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864"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865"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866"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67"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68"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69"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70"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7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7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7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7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875"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876"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877"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1480820</xdr:colOff>
      <xdr:row>64</xdr:row>
      <xdr:rowOff>96520</xdr:rowOff>
    </xdr:to>
    <xdr:sp>
      <xdr:nvSpPr>
        <xdr:cNvPr id="13878" name="Text Box 51"/>
        <xdr:cNvSpPr/>
      </xdr:nvSpPr>
      <xdr:spPr>
        <a:xfrm>
          <a:off x="6273800" y="50130075"/>
          <a:ext cx="2242185"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79"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80"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81"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82"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8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8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85"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86"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887"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888"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889"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110490</xdr:rowOff>
    </xdr:to>
    <xdr:sp>
      <xdr:nvSpPr>
        <xdr:cNvPr id="13890" name="Text Box 51"/>
        <xdr:cNvSpPr/>
      </xdr:nvSpPr>
      <xdr:spPr>
        <a:xfrm>
          <a:off x="6273800" y="50130075"/>
          <a:ext cx="2249170" cy="53911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91"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92"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93"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1501775</xdr:colOff>
      <xdr:row>64</xdr:row>
      <xdr:rowOff>95250</xdr:rowOff>
    </xdr:to>
    <xdr:sp>
      <xdr:nvSpPr>
        <xdr:cNvPr id="13894" name="Text Box 51"/>
        <xdr:cNvSpPr/>
      </xdr:nvSpPr>
      <xdr:spPr>
        <a:xfrm>
          <a:off x="6273800" y="50130075"/>
          <a:ext cx="2263140"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9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9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97"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898"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899"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900"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901"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1487805</xdr:colOff>
      <xdr:row>64</xdr:row>
      <xdr:rowOff>96520</xdr:rowOff>
    </xdr:to>
    <xdr:sp>
      <xdr:nvSpPr>
        <xdr:cNvPr id="13902" name="Text Box 51"/>
        <xdr:cNvSpPr/>
      </xdr:nvSpPr>
      <xdr:spPr>
        <a:xfrm>
          <a:off x="6273800" y="50130075"/>
          <a:ext cx="2249170" cy="52514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903"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904"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905"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63</xdr:row>
      <xdr:rowOff>0</xdr:rowOff>
    </xdr:from>
    <xdr:to>
      <xdr:col>7</xdr:col>
      <xdr:colOff>1494790</xdr:colOff>
      <xdr:row>64</xdr:row>
      <xdr:rowOff>95250</xdr:rowOff>
    </xdr:to>
    <xdr:sp>
      <xdr:nvSpPr>
        <xdr:cNvPr id="13906" name="Text Box 51"/>
        <xdr:cNvSpPr/>
      </xdr:nvSpPr>
      <xdr:spPr>
        <a:xfrm>
          <a:off x="6273800" y="50130075"/>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0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0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1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1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1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1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1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1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1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391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392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392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392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2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2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2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2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2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2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393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393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393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393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3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3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3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3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3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4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4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4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394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394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394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394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4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4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4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5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5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5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5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395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395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395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395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5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6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6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6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6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6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6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6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396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396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396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397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7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7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7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7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7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7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397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398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398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398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8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8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8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8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8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399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399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399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399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9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9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399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399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0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0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0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00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00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00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00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0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0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0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1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1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1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01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01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01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01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1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2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2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2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2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2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2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2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3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3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3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3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03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03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03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03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3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4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4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4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4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4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4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04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04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04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05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5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5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5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5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5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5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5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05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06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06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06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6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6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6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6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6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6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7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07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07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07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07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7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7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7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7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8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8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8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08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08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08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08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8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0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9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9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9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9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09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09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09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09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09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0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0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0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0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0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10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10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10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11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1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1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1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1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1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1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11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12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12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12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2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2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2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2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2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2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13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13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13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13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3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3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3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3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3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4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4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4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4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4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4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4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4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5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15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15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15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15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5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5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5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5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5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6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6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6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16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16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16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16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6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6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7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7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7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7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7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17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17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17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17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7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8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8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18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8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8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8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18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18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18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19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9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9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9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9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9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9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19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19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20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20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20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0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0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0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0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0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1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21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21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21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21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1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1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1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1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1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2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2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22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22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22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22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2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2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3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3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3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3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23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23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23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23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3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4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4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4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4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4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4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24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24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24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25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5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5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5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5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5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5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5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6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6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6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6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6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6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6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26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26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26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27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7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7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7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7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7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7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7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27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28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28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28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8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8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8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8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8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8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9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29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29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29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29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9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9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9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29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29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0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0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30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30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30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30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0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0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1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1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1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31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31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31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31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1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2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2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2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2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2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2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32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32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32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33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3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3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3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3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3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3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3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3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33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34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34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34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4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4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4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4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4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4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5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35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35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35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35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5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5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5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5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5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6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6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6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36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36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36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36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6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6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7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7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7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7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7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7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7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8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8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38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38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38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38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8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8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8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38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9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9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9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39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39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39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39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9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39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0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0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0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0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0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40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40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40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40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1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1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1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1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1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1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1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41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41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42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42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2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2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2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2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2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43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43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43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43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3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3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3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3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3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3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4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4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44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44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44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44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4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4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4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4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5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5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5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45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45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45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45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5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5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6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6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6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6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6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6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46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46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46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46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7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7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7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7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7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7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7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47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47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48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48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8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8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8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8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8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9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9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49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9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9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9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49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49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49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50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50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0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0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0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0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0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0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51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51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51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51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1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1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1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1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1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2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2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52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52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52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52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2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2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2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2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3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3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3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53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53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53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53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3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3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4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4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4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4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4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54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54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54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54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5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5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5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5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5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5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5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55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55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56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56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6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6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6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6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6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6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6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57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57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57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57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7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7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7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7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7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8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8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58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58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58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58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8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8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8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58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9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9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9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59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59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59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59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9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59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0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0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0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0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0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0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1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1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1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1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61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61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61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61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1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1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2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2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2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2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62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62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62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62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3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3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3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3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3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3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3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63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63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64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64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4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4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4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4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4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4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4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65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65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65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65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5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5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5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5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5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6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6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66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66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66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66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6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6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6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7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7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7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7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67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67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67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67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7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7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8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8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8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8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8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68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68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68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68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9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9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69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9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9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9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69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69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69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70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70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0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0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0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0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0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0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71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71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71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71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1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1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1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1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1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2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2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2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2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2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2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2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2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73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73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73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73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3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3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3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3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3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3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4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74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74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74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74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4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4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4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5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5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5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5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75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75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75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75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5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5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6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6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6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6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6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6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76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76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76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76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7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7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7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7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7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77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77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78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78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8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8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8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8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8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8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8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79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79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79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79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9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9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9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79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9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79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0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80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80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80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80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0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0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1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1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1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1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81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81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81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81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1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1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2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2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2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2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82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82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82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82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3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3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3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3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3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3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3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3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3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4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4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4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4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4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84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84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84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84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5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5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5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5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5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5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5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85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85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86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86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6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6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6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6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6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6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6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6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87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87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87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87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7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7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7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87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7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7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8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8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88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88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88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88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8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8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9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9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9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89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89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89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89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9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89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0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0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0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0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0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90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90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90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90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1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1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1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1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1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1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1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91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91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92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92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2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2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2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2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2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2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93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93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93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93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3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3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3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3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3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3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4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94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94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94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94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4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4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4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5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5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5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5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5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5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5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5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6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6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96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96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96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96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6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6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6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6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7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7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97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97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97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497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7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7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8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8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8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8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8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8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98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98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98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498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9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9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9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499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9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9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499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99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499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00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00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0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0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0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0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0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01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01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01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01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1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1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1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1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1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2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2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02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02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02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02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2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2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2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2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3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3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3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03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03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03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03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3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3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4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4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4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4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4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04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04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04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04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5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5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5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5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5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5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5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05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05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06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06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6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6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6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6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6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6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6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7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7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7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7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7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7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07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07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08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08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8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8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8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8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8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8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09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09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09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09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9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9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09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9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09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0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0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10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10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10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10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0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0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0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0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1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1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1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11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11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11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11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1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1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2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2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2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2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12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12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12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12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3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3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3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3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3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3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3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13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13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14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14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4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4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4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4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4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4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4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15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15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15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15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5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5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5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5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5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6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6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16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16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16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16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6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6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6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6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7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7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17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17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17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17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7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7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8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8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8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8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8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8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8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1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9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9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9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9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19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19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19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19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9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19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0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0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0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0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0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20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20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20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20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1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1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1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1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1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1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1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21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21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22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22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2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2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2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2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2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2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2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23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23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23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23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3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3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3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3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3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3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4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24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24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24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24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4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4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4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5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5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5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5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25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25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25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25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5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5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6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6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6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6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6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6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26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26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26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26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7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7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7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7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7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7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27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27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28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28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8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8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8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28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8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8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29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29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29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29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9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9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9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9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29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0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0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0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0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0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0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0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30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31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31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31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1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1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1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1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1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1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1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2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32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32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32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32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2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2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2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3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3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3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33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33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33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33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3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3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3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4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4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4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4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34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34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34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34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4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5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5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5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5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5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5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35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35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35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36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6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6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6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6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6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6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6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6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36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37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37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37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7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7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7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7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7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7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7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8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38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38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38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38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8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8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38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8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9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9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9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39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39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39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39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9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9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39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0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0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0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0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40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40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40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40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1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1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1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1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1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1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1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1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2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2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2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2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2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42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42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42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42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2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3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3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3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3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3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3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3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43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43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43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44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4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4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4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4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4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4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4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44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45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45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45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5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5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5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5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5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5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6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46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46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46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46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6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6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6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6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7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7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47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47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47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47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7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7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7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8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8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8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8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8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48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48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48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48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8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9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9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49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9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9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49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49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49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49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50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0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0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0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0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0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0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0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50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51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51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51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1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1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1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1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1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1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1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2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52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52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52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52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2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2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2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3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3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3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3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3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3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3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3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3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4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54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54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54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54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4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4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4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4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4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5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5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55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55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55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55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5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5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6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6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6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6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6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56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56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56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56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6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7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7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7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7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7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57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57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57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58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8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8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8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8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8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8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58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59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59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59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9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9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59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9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9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59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0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60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60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60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60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0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0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0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0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1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1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61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61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61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61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1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1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1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2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2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2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2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2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62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62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62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62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2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3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3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3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3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3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3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3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63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63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63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64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4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4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4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4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4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4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4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5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5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5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5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5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5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65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65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65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66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6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6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6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6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6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6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6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66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67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67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67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7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7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7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7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7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8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68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68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68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68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8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8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8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68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9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9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69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69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69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69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9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9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69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0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0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0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70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70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70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70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1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1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1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1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1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1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71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71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71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72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2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2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2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2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2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2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72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73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73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73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3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3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3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3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3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3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3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4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74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74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74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74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4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4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4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4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4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5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5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75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75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75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75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5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5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6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6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6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6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6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6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6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6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6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7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7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7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77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77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77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77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7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7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7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8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8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8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8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78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78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78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78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9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79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9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9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9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79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79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79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79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80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0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0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0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0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0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0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0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80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81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81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81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1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1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1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1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1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1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2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82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82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82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82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2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2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2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3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3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3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83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83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83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83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3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3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3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4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4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4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4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84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84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84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84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4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5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5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5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5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5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5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85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85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85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86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6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6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6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6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6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6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6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86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87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87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87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7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7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7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7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7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8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8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8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8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8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8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8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8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88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89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89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89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9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9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9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89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9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9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89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90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90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90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90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0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0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0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0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1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1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1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91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91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91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91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1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1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1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2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2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2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2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92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92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92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92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2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3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3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3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3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3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3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93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93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93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94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4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4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4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4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4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4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4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94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95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95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95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5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5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5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5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5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5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6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96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96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96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596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6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6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6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6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7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7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7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97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97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97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597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7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7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7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598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8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8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8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98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98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98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598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9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9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9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9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9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9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9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599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0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0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0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0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00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00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00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00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0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1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1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1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1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1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1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01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01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01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02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2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2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2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2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2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2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2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02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03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03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03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3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3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3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3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3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3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3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4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04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04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04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04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4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4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4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4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5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5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05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05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05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05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5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5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6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6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6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6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6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06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06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06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06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6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7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7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7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7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7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07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07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07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08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8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8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8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8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8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8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8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08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09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09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09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9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9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9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09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9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9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09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10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10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10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10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0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0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0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1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1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1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1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1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1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1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1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2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12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12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12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12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2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2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2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2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2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3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3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13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13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13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13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3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3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3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4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4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4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4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4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14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14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14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14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4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5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5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5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5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5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5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5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15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15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15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16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6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6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6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6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6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6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6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16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17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17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17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7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7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7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7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7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8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18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18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18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18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8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8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8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18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9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9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19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19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19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19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9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9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19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0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0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0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0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20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20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20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20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0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1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1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1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1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1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1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21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21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21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22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2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2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2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2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2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2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3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3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3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3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3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23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23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23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23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4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4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4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4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4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4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4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24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24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25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25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5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5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5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5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5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5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5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26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26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26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26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6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6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6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6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6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7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27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27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27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27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7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7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7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8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8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8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8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28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28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28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28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8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29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9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9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9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29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29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29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29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29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0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0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0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0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0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0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0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30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30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31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31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1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1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1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1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1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1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1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32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32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32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32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2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2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2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2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2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2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3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33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33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33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33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3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3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3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3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4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4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4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4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4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4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4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4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5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5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35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35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35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35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5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5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5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5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6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6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6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6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36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36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36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36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6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7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7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7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7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7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37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37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37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37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8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8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8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38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8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8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38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38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39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39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9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9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9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9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9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9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39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40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40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40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40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0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0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0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0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0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1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1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41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41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41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41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1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1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1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1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2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2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2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42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42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42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42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2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2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3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3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3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3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3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43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43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43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43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4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4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4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4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4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4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4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44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44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45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45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5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5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5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5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5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5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6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6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6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6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6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6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6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6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46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46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47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47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7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7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7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7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7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7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7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48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48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48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48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8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8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4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8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8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9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9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49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49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49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49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9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9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9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49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0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0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50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50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50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50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0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1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1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1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1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51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51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51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51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2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2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2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2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2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2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2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52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52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53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53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3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3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3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3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3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3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3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3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54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54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54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54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4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4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4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4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4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5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5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55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55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55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55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5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5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5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5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6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6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6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6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56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56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56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56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6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7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7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7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7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7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7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7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8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8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8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8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58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58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58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58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8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8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9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59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9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9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9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5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59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59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59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59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0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0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0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0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0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0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60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60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61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61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1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1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1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1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1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1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1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1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62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62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62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62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2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2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2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2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3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63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63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63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63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3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3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3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3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4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4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4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4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64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64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64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64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4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4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5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5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5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5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5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65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65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65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65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6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6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6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6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6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6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6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6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66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66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67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67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7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7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7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7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7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7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7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68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68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68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68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8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8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8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9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9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9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9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6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9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9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9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69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70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70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70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70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0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0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0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0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0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1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71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71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71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71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1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1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1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1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2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2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2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2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72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72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72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72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2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2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3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3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3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3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3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3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73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73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73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73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4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4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4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4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4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4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74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74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75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75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5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5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5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5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5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5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5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76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76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76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76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6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6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6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6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6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7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77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77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77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77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7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7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7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8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8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8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8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78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78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78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78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8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8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9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79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9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9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9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7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79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79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79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79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0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0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0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0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0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0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1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1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1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1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1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81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81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81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81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2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2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2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2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2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2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82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82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83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83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3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3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3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3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3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3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3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3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84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84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84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84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4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4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4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4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4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4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5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5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85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85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85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85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5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5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5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6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6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6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6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86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86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86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86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6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7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7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7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7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7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87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87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87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87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8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8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8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8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8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8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88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88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89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89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9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9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9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8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9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9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9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89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90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90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90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90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0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0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0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0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0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1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91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91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91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91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1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1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1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1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2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2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2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2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2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2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2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3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3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93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93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93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93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3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3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3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3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4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4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4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94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94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94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94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4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4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5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5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5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5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5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5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95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95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95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95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6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6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6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6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6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6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6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6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96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96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97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697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7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7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7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7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7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7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7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98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98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98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698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8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8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69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8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8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9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9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99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99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99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699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9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9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9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699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0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0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00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00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00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00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0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1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1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1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1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1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01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01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01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01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2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2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2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2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2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2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02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02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03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03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3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3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3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3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3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3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3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3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4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4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4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4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4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4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4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04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04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05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05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5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5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5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5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5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5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5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06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06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06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06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6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6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6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6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6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6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7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7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07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07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07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07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7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7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7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07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8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8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8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8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08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08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08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08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8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9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9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9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9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0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09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09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09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09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0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0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0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0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0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0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10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10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11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11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1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1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1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1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1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1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1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1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12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12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12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12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2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2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2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2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3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3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13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13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13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13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3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3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3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3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4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4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4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14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14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14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14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4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4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5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5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5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5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5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5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5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5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6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6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6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16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16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16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16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6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6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6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7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7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7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17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17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17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17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7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8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8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8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8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8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8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8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18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18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18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19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9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9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9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19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9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9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19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19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20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20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20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0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0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0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0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0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1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21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21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21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21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1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1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1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1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1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2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2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2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22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22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22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22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2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2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2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3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3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3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3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3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23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23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23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23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3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4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4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4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4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4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4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24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24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24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25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5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5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5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5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5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5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5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25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26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26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26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6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6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6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6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6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6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6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7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7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7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7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7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7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7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27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28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28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28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8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8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8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8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8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29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29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29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29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9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9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29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29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0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0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0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30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30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30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30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0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0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0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1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1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1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31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31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31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31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1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2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2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2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2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2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2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32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32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32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33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3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3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3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3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3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3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3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3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33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34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34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34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4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4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4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4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4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4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4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5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35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35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35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35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5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5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5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5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6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6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6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36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36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36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36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6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6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6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7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7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7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375"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376"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37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37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7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8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8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8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8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8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8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8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8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3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9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9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9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9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39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39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39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39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39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0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0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0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0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0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40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40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40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41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1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1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1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1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1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1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41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42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42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42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2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2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2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2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2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2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43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43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43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43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3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3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3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3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3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4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4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4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44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44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44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44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4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4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4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5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5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5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5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5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45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45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45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45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5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6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6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6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6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6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6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6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467"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468"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46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47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7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7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7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7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7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7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7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7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479"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480"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48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48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8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8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8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48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8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491"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492"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493"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494"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9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9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9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9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49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0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0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0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0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0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0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0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0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1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51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51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51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51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1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1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1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1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1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2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2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2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52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52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52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52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2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2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2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3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3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3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3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3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53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53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53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53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3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4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4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4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4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4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4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4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54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54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54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55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5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5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5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5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5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5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5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5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559"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560"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561"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562"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6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6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6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6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6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6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6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7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571"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572"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573"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574"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75"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76"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77"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78"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7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8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8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8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583"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584"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585"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1480820</xdr:colOff>
      <xdr:row>65</xdr:row>
      <xdr:rowOff>96520</xdr:rowOff>
    </xdr:to>
    <xdr:sp>
      <xdr:nvSpPr>
        <xdr:cNvPr id="17586" name="Text Box 51"/>
        <xdr:cNvSpPr/>
      </xdr:nvSpPr>
      <xdr:spPr>
        <a:xfrm>
          <a:off x="6273800" y="50558700"/>
          <a:ext cx="2242185"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87"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88"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89"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590"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9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9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93"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94"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595"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596"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597"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110490</xdr:rowOff>
    </xdr:to>
    <xdr:sp>
      <xdr:nvSpPr>
        <xdr:cNvPr id="17598" name="Text Box 51"/>
        <xdr:cNvSpPr/>
      </xdr:nvSpPr>
      <xdr:spPr>
        <a:xfrm>
          <a:off x="6273800" y="50558700"/>
          <a:ext cx="2249170" cy="53911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599"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600"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601"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1501775</xdr:colOff>
      <xdr:row>65</xdr:row>
      <xdr:rowOff>95250</xdr:rowOff>
    </xdr:to>
    <xdr:sp>
      <xdr:nvSpPr>
        <xdr:cNvPr id="17602" name="Text Box 51"/>
        <xdr:cNvSpPr/>
      </xdr:nvSpPr>
      <xdr:spPr>
        <a:xfrm>
          <a:off x="6273800" y="50558700"/>
          <a:ext cx="2263140"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60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60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605"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606"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607"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608"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609"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1487805</xdr:colOff>
      <xdr:row>65</xdr:row>
      <xdr:rowOff>96520</xdr:rowOff>
    </xdr:to>
    <xdr:sp>
      <xdr:nvSpPr>
        <xdr:cNvPr id="17610" name="Text Box 51"/>
        <xdr:cNvSpPr/>
      </xdr:nvSpPr>
      <xdr:spPr>
        <a:xfrm>
          <a:off x="6273800" y="50558700"/>
          <a:ext cx="2249170" cy="52514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611"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612"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613"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64</xdr:row>
      <xdr:rowOff>0</xdr:rowOff>
    </xdr:from>
    <xdr:to>
      <xdr:col>7</xdr:col>
      <xdr:colOff>1494790</xdr:colOff>
      <xdr:row>65</xdr:row>
      <xdr:rowOff>95250</xdr:rowOff>
    </xdr:to>
    <xdr:sp>
      <xdr:nvSpPr>
        <xdr:cNvPr id="17614" name="Text Box 51"/>
        <xdr:cNvSpPr/>
      </xdr:nvSpPr>
      <xdr:spPr>
        <a:xfrm>
          <a:off x="6273800" y="50558700"/>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1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1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1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1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1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2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2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2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2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2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2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2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62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62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62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63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3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3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3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3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3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3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3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3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63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64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64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64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4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4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4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4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4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4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4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5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65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65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65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65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5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5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5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5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5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6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6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6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663"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664"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665"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666"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6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6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6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7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7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7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7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7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67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67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67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67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7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8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8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8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8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8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8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8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68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68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68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69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9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9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9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69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9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9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9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69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69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70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70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70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0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0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0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0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0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0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0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1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71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71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71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71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1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1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1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1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1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2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2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2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723"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724"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725"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726"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2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2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2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3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3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3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3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3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3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3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3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3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3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4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4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4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74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74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74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74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4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4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4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5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5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5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5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5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75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75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75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75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5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6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6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6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6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6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6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6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76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76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76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77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7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7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7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7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7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7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7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7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779"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780"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781"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782"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8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8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8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8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8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8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8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9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79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79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79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79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9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9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9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79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79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0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0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0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80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80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80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80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0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0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0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1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1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1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1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1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81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81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81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81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1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2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2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2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2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2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2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2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82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82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82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83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3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3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3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3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3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3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3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3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839"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840"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841"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842"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4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4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4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4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4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4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4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5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5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5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5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5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5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5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5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5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85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86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86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86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6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6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6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6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6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6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6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7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87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87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87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87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7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7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7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7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7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8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8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8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88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88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88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88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8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8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8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89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9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9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9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9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895"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896"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897"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898"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89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0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0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0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0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0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0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0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90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90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90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91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1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1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1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1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1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1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1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1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91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92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92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92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2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2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2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2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2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2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2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3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93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93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93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93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3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3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3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3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3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4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4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4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94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94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94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94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4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4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4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5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5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5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5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5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955"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956"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957"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7958"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5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6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6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6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6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6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6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6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6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6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6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7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7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7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7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7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97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97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97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97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7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8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8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8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8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8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8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8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98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98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98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799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9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9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9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799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9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9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9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799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799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00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00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00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0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0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0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0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0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0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0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1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011"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012"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013"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014"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1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1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1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1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1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2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2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2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02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02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02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02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2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2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2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3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3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3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3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3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03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03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03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03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3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4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4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4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4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4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4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4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04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04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04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05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5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5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5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5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5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5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5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5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05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06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06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06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6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6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6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6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6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6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6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7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071"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072"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073"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074"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7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7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7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7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7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8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8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8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8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8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8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8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8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8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8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09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09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09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09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9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9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9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09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9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09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0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0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10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10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10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10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0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0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0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0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1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1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1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1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11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11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11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11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1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1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2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2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2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2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2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2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126"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127"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128"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129"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3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3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3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3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3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3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3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3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13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13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14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14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4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4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4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4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4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4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4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4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15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15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15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15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5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5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5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5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5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5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6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6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16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16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16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16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6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6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6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6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7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7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7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7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17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17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17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17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7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7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8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18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8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8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8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8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186"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187"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188"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189"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9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9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9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9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9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9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9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9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9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19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0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0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0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0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0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0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20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20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20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20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1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1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1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1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1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1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1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1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21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21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22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22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2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2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2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2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2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2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2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2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23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23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23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23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3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3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3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3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3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3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4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4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242"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243"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244"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245"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4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4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4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4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5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5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5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5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25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25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25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25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5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5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6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6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6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6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6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6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26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26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26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26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7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7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7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7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7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7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7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7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27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27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28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28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8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8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8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8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8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8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8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8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29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29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29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29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9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9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9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29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9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29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0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0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302"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303"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304"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305"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0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0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0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0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1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1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1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1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1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1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1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1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1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1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2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2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32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32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32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32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2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2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2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2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3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3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3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3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33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33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33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33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3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3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4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4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4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4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4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4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34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34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34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34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5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5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5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5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5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5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5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5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358"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359"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360"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361"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6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6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6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6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6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6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6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6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37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37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37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37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7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7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7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7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7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7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8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8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38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38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38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38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8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8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8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38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9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9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9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9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39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39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39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39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9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39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0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0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0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0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0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0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40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40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40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40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1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1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1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1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1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1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1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1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418"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419"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420"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421"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2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2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2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2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2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2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2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2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3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3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3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3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3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3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3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3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43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43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44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44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4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4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4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4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4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4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4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4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45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45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45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45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5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5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5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5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5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5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6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6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46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46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46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46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6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6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6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6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7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7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7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7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474"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475"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476"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477"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7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7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8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8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8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8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8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8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48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48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48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48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9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9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9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49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9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9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9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49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49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49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50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50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0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0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0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0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0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0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0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0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51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51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51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51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1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1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1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1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1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1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2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2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52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52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52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52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2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2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2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2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3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3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3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3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534"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535"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536"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537"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3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3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4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4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4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4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4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4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4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4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4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4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5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5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5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5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55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55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55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55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5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5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6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6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6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6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6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6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56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56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56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56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7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7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7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7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7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7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7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7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57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57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58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58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8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8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8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58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8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8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8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8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590"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591"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592"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593"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9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9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9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9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9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59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0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0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60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60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60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60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0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0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0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0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1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1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1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1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61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61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61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61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1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1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2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2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2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2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2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2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62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62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62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62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3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3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3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3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3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3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3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3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63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63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64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64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4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4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4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4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4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4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4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4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650"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651"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652"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653"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5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5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5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5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5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5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6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6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6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6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6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6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6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6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6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6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67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67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67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67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7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7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7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7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7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7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8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8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68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68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68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68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8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8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8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68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9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9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9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9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69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69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69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69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9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69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0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0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0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0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0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0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706"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707"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708"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709"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1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1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1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1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1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1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1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1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71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71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72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72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2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2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2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2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2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2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2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2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73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73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73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73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3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3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3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3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3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3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4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4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74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74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74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74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4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4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4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4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5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5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5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5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75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75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75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75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5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5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6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6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6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6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6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6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766"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767"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768"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769"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7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7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7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7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7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7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7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7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7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7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8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8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8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8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8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8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78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78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78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78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9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9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9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79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9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9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9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79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79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79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80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80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0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0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0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0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0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0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0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0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81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81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81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81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1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1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1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1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1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1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2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2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822"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823"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824"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825"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2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2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2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2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3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3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3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3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83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83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83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83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3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3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4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4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4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4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4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4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84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84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84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84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5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5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5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5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5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5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5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5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85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85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86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86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6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6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6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6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6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6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6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6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87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87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87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87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7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7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7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7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7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7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8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8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882"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883"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884"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885"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8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8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8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8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9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9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9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9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9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9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9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89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9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89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0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0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90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90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90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90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0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0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0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0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1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1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1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1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91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91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91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91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1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1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2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2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2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2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2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2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92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92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92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92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3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3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3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3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3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3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3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3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938"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939"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940"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941"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4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4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4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4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4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4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4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4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95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95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95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95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5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5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5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5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5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5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6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6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96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96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96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96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6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6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6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6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7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7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7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7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97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97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97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897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7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7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8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8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8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8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8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8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98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98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98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898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9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9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9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899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9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9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9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899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998"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8999"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000"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001"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0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0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0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0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0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0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0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0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1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1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1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1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1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1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1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01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01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01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02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2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2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2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2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2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2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2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2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02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03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03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03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3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3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3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3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3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3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3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4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04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04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04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04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4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4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4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4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4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5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5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5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053"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054"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055"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056"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5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5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5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6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6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6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6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6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06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06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06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06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6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7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7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7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7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7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7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7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07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07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07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08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8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8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8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8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8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8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8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8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08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09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09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09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9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9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9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09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9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9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09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0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10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10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10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10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0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0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0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0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0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1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1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1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113"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114"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115"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116"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1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1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1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2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2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2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2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2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2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2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2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2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2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3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3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3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13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13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13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13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3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3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3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4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4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4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4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4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14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14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14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14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4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5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5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5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5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5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5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5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15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15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15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16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6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6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6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6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6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6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6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6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169"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170"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171"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172"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7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7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7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7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7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7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7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8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18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18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18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18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8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8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8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18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8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9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9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9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19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19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19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19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9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9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19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0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0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0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0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0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20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20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20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20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0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1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1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1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1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1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1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1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21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21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21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22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2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2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2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2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2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2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2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2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229"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230"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231"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232"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3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3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3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3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3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3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3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4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4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4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4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4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4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4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4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4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24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25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25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25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5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5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5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5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5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5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5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6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26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26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26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26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6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6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6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6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6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7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7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7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27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27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27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27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7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7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7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28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8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8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8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8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285"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286"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287"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288"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8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9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9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9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9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9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9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29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29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29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29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30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0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0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0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0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0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0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0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0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30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31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31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31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1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1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1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1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1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1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1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2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321"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322"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32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32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2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2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2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2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2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3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3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3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333"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334"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33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33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3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3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3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4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4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4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4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4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345"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346"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347"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348"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4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5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5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5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5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5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5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5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5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5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5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6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6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6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6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6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36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36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36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36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6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7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7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7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7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7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7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7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37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37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37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38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8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8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8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8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8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8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8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8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38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39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39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39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9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9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9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39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9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9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39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0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401"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402"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403"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404"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0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0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0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0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0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1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1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1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413"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414"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415"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416"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1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1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1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2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42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42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42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42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425"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426"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427"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428"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429"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430"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431"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432"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3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3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3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3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437"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438"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439"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1480820</xdr:colOff>
      <xdr:row>71</xdr:row>
      <xdr:rowOff>20320</xdr:rowOff>
    </xdr:to>
    <xdr:sp>
      <xdr:nvSpPr>
        <xdr:cNvPr id="19440" name="Text Box 51"/>
        <xdr:cNvSpPr/>
      </xdr:nvSpPr>
      <xdr:spPr>
        <a:xfrm>
          <a:off x="6273800" y="51463575"/>
          <a:ext cx="2242185"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41"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42"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43"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44"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44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44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447"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448"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449"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450"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451"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34290</xdr:rowOff>
    </xdr:to>
    <xdr:sp>
      <xdr:nvSpPr>
        <xdr:cNvPr id="19452" name="Text Box 51"/>
        <xdr:cNvSpPr/>
      </xdr:nvSpPr>
      <xdr:spPr>
        <a:xfrm>
          <a:off x="6273800" y="51463575"/>
          <a:ext cx="2249170" cy="681990"/>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453"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454"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455"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1501775</xdr:colOff>
      <xdr:row>70</xdr:row>
      <xdr:rowOff>66675</xdr:rowOff>
    </xdr:to>
    <xdr:sp>
      <xdr:nvSpPr>
        <xdr:cNvPr id="19456" name="Text Box 51"/>
        <xdr:cNvSpPr/>
      </xdr:nvSpPr>
      <xdr:spPr>
        <a:xfrm>
          <a:off x="6273800" y="51463575"/>
          <a:ext cx="2263140"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5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5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59"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60"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461"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462"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463"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1487805</xdr:colOff>
      <xdr:row>71</xdr:row>
      <xdr:rowOff>20320</xdr:rowOff>
    </xdr:to>
    <xdr:sp>
      <xdr:nvSpPr>
        <xdr:cNvPr id="19464" name="Text Box 51"/>
        <xdr:cNvSpPr/>
      </xdr:nvSpPr>
      <xdr:spPr>
        <a:xfrm>
          <a:off x="6273800" y="51463575"/>
          <a:ext cx="2249170" cy="668020"/>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65"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66"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67"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68</xdr:row>
      <xdr:rowOff>0</xdr:rowOff>
    </xdr:from>
    <xdr:to>
      <xdr:col>7</xdr:col>
      <xdr:colOff>1494790</xdr:colOff>
      <xdr:row>70</xdr:row>
      <xdr:rowOff>66675</xdr:rowOff>
    </xdr:to>
    <xdr:sp>
      <xdr:nvSpPr>
        <xdr:cNvPr id="19468" name="Text Box 51"/>
        <xdr:cNvSpPr/>
      </xdr:nvSpPr>
      <xdr:spPr>
        <a:xfrm>
          <a:off x="6273800" y="514635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46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47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4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47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4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4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47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4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47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47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47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48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48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48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48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48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48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48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48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48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4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4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49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4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49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49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49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49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4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4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49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0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0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0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0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50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50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50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50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0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1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1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1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1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1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51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51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51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52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2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2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2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2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2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2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2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52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53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53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53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3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3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3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3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3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3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3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4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54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54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54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54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4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4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4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4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5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55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55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55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55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5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5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5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6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6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6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6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56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56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56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56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6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7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7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7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7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57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57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57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58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8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8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8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8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9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5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9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9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9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59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59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59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59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60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0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0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0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0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0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0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0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60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61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61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61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1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1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1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1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1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2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62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62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62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62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2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2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2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2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2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3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3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3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63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63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63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63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3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3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4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4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4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4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4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64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64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64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64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5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5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5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5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5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65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65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65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66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6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6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6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6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6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66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67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67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67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7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7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7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7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8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68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68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68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68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8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8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8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68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9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69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69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69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69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69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0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0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0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0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0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0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0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1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1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1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71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71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71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71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1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1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1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2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2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2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2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72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72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72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72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2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3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3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3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3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3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3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3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73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73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73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74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4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4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4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4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4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4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4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74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75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75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75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5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5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5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5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5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5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76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76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76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76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6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6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7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7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7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77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77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77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77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7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7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7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8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8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78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78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78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78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9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7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9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9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9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79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79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79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79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80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0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0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0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0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0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0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0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80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81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81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81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1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1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1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1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1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2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2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2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2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2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2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2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2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82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83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83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83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3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3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3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3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3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3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4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84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84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84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84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4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4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4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4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5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5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5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85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85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85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85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5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5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5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6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6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6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6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86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86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86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86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6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7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7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7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87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87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87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88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8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8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8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8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8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88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89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89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89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9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9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9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89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89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90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90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90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90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0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0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0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0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1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1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1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91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91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91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91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1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1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1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2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2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2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2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92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92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92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92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2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3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3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3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3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3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3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3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3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3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4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4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4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4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94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94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94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94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4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4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5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5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5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5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95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95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95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95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6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6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6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6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6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6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96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96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97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1997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7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7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7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1997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7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7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98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98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98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1998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8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8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8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9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99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99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99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1999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9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1999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0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0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0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0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00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00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00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00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0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0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1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1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1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1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01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01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01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01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2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2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2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2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2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2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2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2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02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02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03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03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3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3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3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3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3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3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3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04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04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04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04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4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4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4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4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5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5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5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5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5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5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5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06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06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06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06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6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6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6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6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6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7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07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07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07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07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7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7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8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8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8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8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08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08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08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08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8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8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9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09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9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9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0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09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09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09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09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0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0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0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0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0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0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10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10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11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11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1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1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1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1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1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1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12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12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12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12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2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2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2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2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2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2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3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3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13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13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13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13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3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3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3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4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4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4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4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14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14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14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14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4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4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5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5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5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5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15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15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15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15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6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6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6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6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6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7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7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7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7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7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17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17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17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17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8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8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8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8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8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8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18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18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19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19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9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9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1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9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9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9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19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20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20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20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20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0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0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0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0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0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1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21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21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21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21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1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1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1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1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2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2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2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2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22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22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22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22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2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2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3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3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3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3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3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3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23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23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23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23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4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4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4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4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4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4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4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24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24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25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25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5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5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5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5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5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5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26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26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26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26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6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6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6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6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6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7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27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27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27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27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7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7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8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8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8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8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2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8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8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9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9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29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29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29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29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9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9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9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29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0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0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30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30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30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30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0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1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1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1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1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1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31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31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31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31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2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2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2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2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2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2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2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32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32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33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33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3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3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3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3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3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3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3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34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34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34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34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4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4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4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4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4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5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5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35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35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35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35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5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5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5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5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6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6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36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36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36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36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6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7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7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7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7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7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37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37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37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37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8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8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8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38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8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8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38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38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39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39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9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9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9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39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0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0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0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0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0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0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40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40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41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41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1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1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1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1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1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1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1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1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42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42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42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42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2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2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2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2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2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3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3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43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43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43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43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3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3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3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3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4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4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4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4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44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44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44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44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4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5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5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5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45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45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45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45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6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6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6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6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6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6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46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46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47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47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7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7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7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7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7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7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48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48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48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48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8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8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4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8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8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9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9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49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49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49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49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9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9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9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49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0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0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50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50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50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50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0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1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1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1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1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1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1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1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2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2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2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2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52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52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52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52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2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2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3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3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3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3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3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3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53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53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53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53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4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4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4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4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4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4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4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4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54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54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55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55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5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5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5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5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5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5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5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5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56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56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56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56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6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6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6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6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7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57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57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57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57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7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7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8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8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8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8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58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58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58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58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8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8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9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59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9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9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5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59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59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59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59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0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0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0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0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0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0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60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60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61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61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1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1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1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1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1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1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1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1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62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62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62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62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2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2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2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2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2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3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3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3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3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3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3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3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3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3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3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64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64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64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64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4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4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4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4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4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5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65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65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65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65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5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5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5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5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6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6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6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6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66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66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66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66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6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6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7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7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7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7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67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67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67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67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8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8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8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8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8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68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68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69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69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9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9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6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9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9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9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69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70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70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70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70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0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0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0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0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0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1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71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71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71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71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1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1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1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1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2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2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2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2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72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72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72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72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2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2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3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3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3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3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3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3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73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73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73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73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4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4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4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4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4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4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4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4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5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5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5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5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5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75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75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75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75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6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6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6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6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6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6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76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76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77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77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7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7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7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7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7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7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78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78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78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78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8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8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8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78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8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9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79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79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79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79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9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79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0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0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0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80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80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80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80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0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1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1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1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1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1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81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81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81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81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2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2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2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2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2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2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2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82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82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83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83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3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3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3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3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3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3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3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3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84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84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84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84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4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4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4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4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4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5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85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85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85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85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5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5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5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5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6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6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6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6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6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6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7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87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87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87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87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7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7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7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7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8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88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88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88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88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8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8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9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9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9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9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89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89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89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89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89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0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0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0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0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0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0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90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90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90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91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1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1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1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1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1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91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92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92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92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2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2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2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2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2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2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2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3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93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93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93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93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3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3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3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3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4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4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4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94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94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94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94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4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5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5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5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5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95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95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95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95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5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6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6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6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6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96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96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96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097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7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7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7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7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7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8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8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8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8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8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98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98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98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099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9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9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9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099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9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09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099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00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00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00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0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0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0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0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0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0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1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01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01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01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01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1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1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1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1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1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2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2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2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02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02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02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02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2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2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2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3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3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3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3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3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03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03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03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03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3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4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4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4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4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4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4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4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04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04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04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05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5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5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5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5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5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5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5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05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06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06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06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6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6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6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6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7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07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07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07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07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7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7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7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7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8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083"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084"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08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08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8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9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9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9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9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9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0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09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0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0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0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10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10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10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10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0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0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0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1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1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11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11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11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11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1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2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2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2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2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2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2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2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12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12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12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13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3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3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3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3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3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3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3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3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13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14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14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14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4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4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4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4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4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4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4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5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15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15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15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15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5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5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5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5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5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6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6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6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16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16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16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16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6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6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6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7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7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175"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176"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17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17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7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8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8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8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8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8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8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8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187"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188"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18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19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9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9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9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19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9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1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199"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200"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201"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202"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0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0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0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0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0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0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0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1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1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1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1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1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1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21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22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22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22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2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2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2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2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2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2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2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3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23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23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23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23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3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3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3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3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3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4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4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4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24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24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24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24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4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4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4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5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5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5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5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5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25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25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25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25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5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6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6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6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6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6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6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6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267"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268"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269"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270"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7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7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7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7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7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7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7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7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279"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280"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281"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282"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83"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84"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85"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86"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8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8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8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9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291"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292"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293"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1480820</xdr:colOff>
      <xdr:row>61</xdr:row>
      <xdr:rowOff>382270</xdr:rowOff>
    </xdr:to>
    <xdr:sp>
      <xdr:nvSpPr>
        <xdr:cNvPr id="21294" name="Text Box 51"/>
        <xdr:cNvSpPr/>
      </xdr:nvSpPr>
      <xdr:spPr>
        <a:xfrm>
          <a:off x="6273800" y="48682275"/>
          <a:ext cx="2242185"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95"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96"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97"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298"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29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30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301"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302"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303"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304"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305"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396240</xdr:rowOff>
    </xdr:to>
    <xdr:sp>
      <xdr:nvSpPr>
        <xdr:cNvPr id="21306" name="Text Box 51"/>
        <xdr:cNvSpPr/>
      </xdr:nvSpPr>
      <xdr:spPr>
        <a:xfrm>
          <a:off x="6273800" y="48682275"/>
          <a:ext cx="2249170" cy="681990"/>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307"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308"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309"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1501775</xdr:colOff>
      <xdr:row>61</xdr:row>
      <xdr:rowOff>238125</xdr:rowOff>
    </xdr:to>
    <xdr:sp>
      <xdr:nvSpPr>
        <xdr:cNvPr id="21310" name="Text Box 51"/>
        <xdr:cNvSpPr/>
      </xdr:nvSpPr>
      <xdr:spPr>
        <a:xfrm>
          <a:off x="6273800" y="48682275"/>
          <a:ext cx="2263140"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31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312"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313"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314"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315"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316"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317"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1487805</xdr:colOff>
      <xdr:row>61</xdr:row>
      <xdr:rowOff>382270</xdr:rowOff>
    </xdr:to>
    <xdr:sp>
      <xdr:nvSpPr>
        <xdr:cNvPr id="21318" name="Text Box 51"/>
        <xdr:cNvSpPr/>
      </xdr:nvSpPr>
      <xdr:spPr>
        <a:xfrm>
          <a:off x="6273800" y="48682275"/>
          <a:ext cx="2249170" cy="668020"/>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319"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320"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321" name="Text Box 51"/>
        <xdr:cNvSpPr/>
      </xdr:nvSpPr>
      <xdr:spPr>
        <a:xfrm>
          <a:off x="6273800" y="48682275"/>
          <a:ext cx="2256155" cy="523875"/>
        </a:xfrm>
        <a:prstGeom prst="rect">
          <a:avLst/>
        </a:prstGeom>
        <a:noFill/>
        <a:ln w="9525">
          <a:noFill/>
        </a:ln>
      </xdr:spPr>
    </xdr:sp>
    <xdr:clientData/>
  </xdr:twoCellAnchor>
  <xdr:twoCellAnchor editAs="oneCell">
    <xdr:from>
      <xdr:col>6</xdr:col>
      <xdr:colOff>0</xdr:colOff>
      <xdr:row>60</xdr:row>
      <xdr:rowOff>0</xdr:rowOff>
    </xdr:from>
    <xdr:to>
      <xdr:col>7</xdr:col>
      <xdr:colOff>1494790</xdr:colOff>
      <xdr:row>61</xdr:row>
      <xdr:rowOff>238125</xdr:rowOff>
    </xdr:to>
    <xdr:sp>
      <xdr:nvSpPr>
        <xdr:cNvPr id="21322" name="Text Box 51"/>
        <xdr:cNvSpPr/>
      </xdr:nvSpPr>
      <xdr:spPr>
        <a:xfrm>
          <a:off x="6273800" y="48682275"/>
          <a:ext cx="2256155" cy="5238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70"/>
  <sheetViews>
    <sheetView tabSelected="1" zoomScale="130" zoomScaleNormal="130" workbookViewId="0">
      <selection activeCell="B8" sqref="B8"/>
    </sheetView>
  </sheetViews>
  <sheetFormatPr defaultColWidth="8.89166666666667" defaultRowHeight="15"/>
  <cols>
    <col min="1" max="1" width="6.44166666666667" style="15" customWidth="1"/>
    <col min="2" max="2" width="25.1416666666667" style="16" customWidth="1"/>
    <col min="3" max="3" width="17.2" style="16" customWidth="1"/>
    <col min="4" max="4" width="8.16666666666667" style="16" customWidth="1"/>
    <col min="5" max="5" width="10.0916666666667" style="16" customWidth="1"/>
    <col min="6" max="6" width="15.2916666666667" style="16" customWidth="1"/>
    <col min="7" max="7" width="9.99166666666667" style="17" customWidth="1"/>
    <col min="8" max="8" width="60.375" style="16" customWidth="1"/>
    <col min="9" max="9" width="9.8" style="16" customWidth="1"/>
    <col min="10" max="10" width="10.575" style="16" customWidth="1"/>
    <col min="11" max="11" width="8.75" style="16" customWidth="1"/>
    <col min="12" max="12" width="6.55833333333333" style="16" customWidth="1"/>
    <col min="13" max="13" width="5.875" style="16" customWidth="1"/>
    <col min="14" max="14" width="28.525" style="18" customWidth="1"/>
    <col min="15" max="15" width="24.6916666666667" style="16" customWidth="1"/>
    <col min="16" max="17" width="6.55833333333333" style="19" customWidth="1"/>
    <col min="18" max="18" width="9.11666666666667" style="16" customWidth="1"/>
    <col min="19" max="19" width="8.375" style="16" customWidth="1"/>
    <col min="20" max="20" width="8.93333333333333" style="20" customWidth="1"/>
    <col min="21" max="16384" width="8.89166666666667" style="16"/>
  </cols>
  <sheetData>
    <row r="1" ht="15.75" spans="1:1">
      <c r="A1" s="21" t="s">
        <v>0</v>
      </c>
    </row>
    <row r="2" ht="27" spans="1:20">
      <c r="A2" s="22" t="s">
        <v>1</v>
      </c>
      <c r="B2" s="23"/>
      <c r="C2" s="23"/>
      <c r="D2" s="23"/>
      <c r="E2" s="23"/>
      <c r="F2" s="23"/>
      <c r="G2" s="24"/>
      <c r="H2" s="23"/>
      <c r="I2" s="23"/>
      <c r="J2" s="23"/>
      <c r="K2" s="23"/>
      <c r="L2" s="23"/>
      <c r="M2" s="23"/>
      <c r="N2" s="74"/>
      <c r="O2" s="23"/>
      <c r="P2" s="23"/>
      <c r="Q2" s="23"/>
      <c r="R2" s="23"/>
      <c r="S2" s="23"/>
      <c r="T2" s="122"/>
    </row>
    <row r="3" s="1" customFormat="1" ht="12.75" spans="1:20">
      <c r="A3" s="25" t="s">
        <v>2</v>
      </c>
      <c r="B3" s="26"/>
      <c r="C3" s="26"/>
      <c r="D3" s="26"/>
      <c r="E3" s="26"/>
      <c r="F3" s="26"/>
      <c r="G3" s="27"/>
      <c r="H3" s="26"/>
      <c r="I3" s="26"/>
      <c r="J3" s="26"/>
      <c r="K3" s="26"/>
      <c r="L3" s="26"/>
      <c r="M3" s="26"/>
      <c r="N3" s="75"/>
      <c r="O3" s="26"/>
      <c r="P3" s="76"/>
      <c r="Q3" s="76"/>
      <c r="R3" s="26"/>
      <c r="S3" s="26"/>
      <c r="T3" s="123"/>
    </row>
    <row r="4" s="2" customFormat="1" ht="12.75" spans="1:20">
      <c r="A4" s="28" t="s">
        <v>3</v>
      </c>
      <c r="B4" s="28" t="s">
        <v>4</v>
      </c>
      <c r="C4" s="28" t="s">
        <v>5</v>
      </c>
      <c r="D4" s="28" t="s">
        <v>6</v>
      </c>
      <c r="E4" s="28" t="s">
        <v>7</v>
      </c>
      <c r="F4" s="28" t="s">
        <v>8</v>
      </c>
      <c r="G4" s="28" t="s">
        <v>9</v>
      </c>
      <c r="H4" s="28" t="s">
        <v>10</v>
      </c>
      <c r="I4" s="28" t="s">
        <v>11</v>
      </c>
      <c r="J4" s="28"/>
      <c r="K4" s="28"/>
      <c r="L4" s="28"/>
      <c r="M4" s="28"/>
      <c r="N4" s="77" t="s">
        <v>12</v>
      </c>
      <c r="O4" s="78" t="s">
        <v>13</v>
      </c>
      <c r="P4" s="79" t="s">
        <v>14</v>
      </c>
      <c r="Q4" s="79" t="s">
        <v>15</v>
      </c>
      <c r="R4" s="79" t="s">
        <v>16</v>
      </c>
      <c r="S4" s="79" t="s">
        <v>17</v>
      </c>
      <c r="T4" s="28" t="s">
        <v>18</v>
      </c>
    </row>
    <row r="5" s="2" customFormat="1" ht="38" customHeight="1" spans="1:20">
      <c r="A5" s="29"/>
      <c r="B5" s="29"/>
      <c r="C5" s="29"/>
      <c r="D5" s="29"/>
      <c r="E5" s="29"/>
      <c r="F5" s="29"/>
      <c r="G5" s="29"/>
      <c r="H5" s="29"/>
      <c r="I5" s="28" t="s">
        <v>19</v>
      </c>
      <c r="J5" s="28" t="s">
        <v>20</v>
      </c>
      <c r="K5" s="28" t="s">
        <v>21</v>
      </c>
      <c r="L5" s="28" t="s">
        <v>22</v>
      </c>
      <c r="M5" s="28" t="s">
        <v>23</v>
      </c>
      <c r="N5" s="80"/>
      <c r="O5" s="81"/>
      <c r="P5" s="82"/>
      <c r="Q5" s="82"/>
      <c r="R5" s="82"/>
      <c r="S5" s="82"/>
      <c r="T5" s="28"/>
    </row>
    <row r="6" s="3" customFormat="1" ht="12.75" spans="1:21">
      <c r="A6" s="28" t="s">
        <v>24</v>
      </c>
      <c r="B6" s="30" t="s">
        <v>25</v>
      </c>
      <c r="C6" s="30" t="s">
        <v>25</v>
      </c>
      <c r="D6" s="30" t="s">
        <v>25</v>
      </c>
      <c r="E6" s="30" t="s">
        <v>25</v>
      </c>
      <c r="F6" s="30" t="s">
        <v>25</v>
      </c>
      <c r="G6" s="31" t="s">
        <v>25</v>
      </c>
      <c r="H6" s="32">
        <v>47</v>
      </c>
      <c r="I6" s="32">
        <f>SUM(J6:M6)</f>
        <v>16381.2</v>
      </c>
      <c r="J6" s="32">
        <f>J7+J33+J44+J60+J63+J68</f>
        <v>10931.76</v>
      </c>
      <c r="K6" s="32">
        <f>K7+K33+K44+K60+K63+K68</f>
        <v>5439.44</v>
      </c>
      <c r="L6" s="32"/>
      <c r="M6" s="32">
        <v>10</v>
      </c>
      <c r="N6" s="83"/>
      <c r="O6" s="84"/>
      <c r="P6" s="85"/>
      <c r="Q6" s="85"/>
      <c r="R6" s="124">
        <v>30933</v>
      </c>
      <c r="S6" s="124">
        <v>3232</v>
      </c>
      <c r="T6" s="30"/>
      <c r="U6" s="3">
        <v>10</v>
      </c>
    </row>
    <row r="7" s="3" customFormat="1" ht="12.75" spans="1:20">
      <c r="A7" s="33" t="s">
        <v>26</v>
      </c>
      <c r="B7" s="34"/>
      <c r="C7" s="34"/>
      <c r="D7" s="34"/>
      <c r="E7" s="34"/>
      <c r="F7" s="34"/>
      <c r="G7" s="35"/>
      <c r="H7" s="36">
        <v>25</v>
      </c>
      <c r="I7" s="36">
        <f>SUM(I8:I32)</f>
        <v>10284.32</v>
      </c>
      <c r="J7" s="36">
        <f>SUM(J8:J32)</f>
        <v>6487.32</v>
      </c>
      <c r="K7" s="36">
        <f>SUM(K8:K32)</f>
        <v>3787</v>
      </c>
      <c r="L7" s="36"/>
      <c r="M7" s="36">
        <f>SUM(M8:M32)</f>
        <v>10</v>
      </c>
      <c r="N7" s="86"/>
      <c r="O7" s="85"/>
      <c r="P7" s="85"/>
      <c r="Q7" s="85"/>
      <c r="R7" s="125">
        <v>30933</v>
      </c>
      <c r="S7" s="125">
        <v>3232</v>
      </c>
      <c r="T7" s="30"/>
    </row>
    <row r="8" s="1" customFormat="1" ht="33.75" spans="1:20">
      <c r="A8" s="37">
        <v>1</v>
      </c>
      <c r="B8" s="38" t="s">
        <v>27</v>
      </c>
      <c r="C8" s="38" t="s">
        <v>28</v>
      </c>
      <c r="D8" s="38" t="s">
        <v>29</v>
      </c>
      <c r="E8" s="38" t="s">
        <v>30</v>
      </c>
      <c r="F8" s="38" t="s">
        <v>31</v>
      </c>
      <c r="G8" s="38" t="s">
        <v>32</v>
      </c>
      <c r="H8" s="39" t="s">
        <v>33</v>
      </c>
      <c r="I8" s="87">
        <v>650</v>
      </c>
      <c r="J8" s="87">
        <v>650</v>
      </c>
      <c r="K8" s="87"/>
      <c r="L8" s="56"/>
      <c r="M8" s="87"/>
      <c r="N8" s="88" t="s">
        <v>34</v>
      </c>
      <c r="O8" s="89"/>
      <c r="P8" s="89" t="s">
        <v>35</v>
      </c>
      <c r="Q8" s="89" t="s">
        <v>36</v>
      </c>
      <c r="R8" s="126">
        <v>24000</v>
      </c>
      <c r="S8" s="126">
        <v>24000</v>
      </c>
      <c r="T8" s="127"/>
    </row>
    <row r="9" s="1" customFormat="1" ht="135" spans="1:20">
      <c r="A9" s="37">
        <v>2</v>
      </c>
      <c r="B9" s="40" t="s">
        <v>37</v>
      </c>
      <c r="C9" s="40" t="s">
        <v>38</v>
      </c>
      <c r="D9" s="40" t="s">
        <v>39</v>
      </c>
      <c r="E9" s="40" t="s">
        <v>40</v>
      </c>
      <c r="F9" s="40" t="s">
        <v>31</v>
      </c>
      <c r="G9" s="38" t="s">
        <v>32</v>
      </c>
      <c r="H9" s="39" t="s">
        <v>41</v>
      </c>
      <c r="I9" s="87">
        <v>150</v>
      </c>
      <c r="J9" s="87">
        <v>150</v>
      </c>
      <c r="K9" s="87"/>
      <c r="L9" s="56"/>
      <c r="M9" s="87"/>
      <c r="N9" s="88" t="s">
        <v>34</v>
      </c>
      <c r="O9" s="89"/>
      <c r="P9" s="89" t="s">
        <v>35</v>
      </c>
      <c r="Q9" s="89" t="s">
        <v>42</v>
      </c>
      <c r="R9" s="126">
        <v>1200</v>
      </c>
      <c r="S9" s="126">
        <v>1200</v>
      </c>
      <c r="T9" s="127"/>
    </row>
    <row r="10" s="1" customFormat="1" ht="56.25" spans="1:20">
      <c r="A10" s="37">
        <v>3</v>
      </c>
      <c r="B10" s="41" t="s">
        <v>43</v>
      </c>
      <c r="C10" s="41" t="s">
        <v>44</v>
      </c>
      <c r="D10" s="42" t="s">
        <v>39</v>
      </c>
      <c r="E10" s="41" t="s">
        <v>45</v>
      </c>
      <c r="F10" s="41" t="s">
        <v>46</v>
      </c>
      <c r="G10" s="43" t="s">
        <v>32</v>
      </c>
      <c r="H10" s="44" t="s">
        <v>47</v>
      </c>
      <c r="I10" s="90">
        <v>340</v>
      </c>
      <c r="J10" s="90">
        <v>340</v>
      </c>
      <c r="K10" s="91"/>
      <c r="L10" s="92"/>
      <c r="M10" s="93"/>
      <c r="N10" s="44" t="s">
        <v>48</v>
      </c>
      <c r="O10" s="41"/>
      <c r="P10" s="42" t="s">
        <v>35</v>
      </c>
      <c r="Q10" s="42" t="s">
        <v>35</v>
      </c>
      <c r="R10" s="128">
        <v>992</v>
      </c>
      <c r="S10" s="128">
        <v>152</v>
      </c>
      <c r="T10" s="129"/>
    </row>
    <row r="11" s="1" customFormat="1" ht="103" customHeight="1" spans="1:20">
      <c r="A11" s="37">
        <v>4</v>
      </c>
      <c r="B11" s="41" t="s">
        <v>49</v>
      </c>
      <c r="C11" s="41" t="s">
        <v>50</v>
      </c>
      <c r="D11" s="42" t="s">
        <v>39</v>
      </c>
      <c r="E11" s="41" t="s">
        <v>45</v>
      </c>
      <c r="F11" s="41" t="s">
        <v>46</v>
      </c>
      <c r="G11" s="45" t="s">
        <v>51</v>
      </c>
      <c r="H11" s="44" t="s">
        <v>52</v>
      </c>
      <c r="I11" s="90">
        <v>560</v>
      </c>
      <c r="J11" s="90">
        <v>560</v>
      </c>
      <c r="K11" s="91"/>
      <c r="L11" s="92"/>
      <c r="M11" s="93"/>
      <c r="N11" s="44" t="s">
        <v>48</v>
      </c>
      <c r="O11" s="41"/>
      <c r="P11" s="42" t="s">
        <v>35</v>
      </c>
      <c r="Q11" s="42" t="s">
        <v>35</v>
      </c>
      <c r="R11" s="128">
        <v>992</v>
      </c>
      <c r="S11" s="128">
        <v>152</v>
      </c>
      <c r="T11" s="129"/>
    </row>
    <row r="12" s="1" customFormat="1" ht="56.25" spans="1:20">
      <c r="A12" s="37">
        <v>5</v>
      </c>
      <c r="B12" s="46" t="s">
        <v>53</v>
      </c>
      <c r="C12" s="47" t="s">
        <v>54</v>
      </c>
      <c r="D12" s="45" t="s">
        <v>39</v>
      </c>
      <c r="E12" s="45" t="s">
        <v>55</v>
      </c>
      <c r="F12" s="45" t="s">
        <v>56</v>
      </c>
      <c r="G12" s="43" t="s">
        <v>32</v>
      </c>
      <c r="H12" s="48" t="s">
        <v>57</v>
      </c>
      <c r="I12" s="94">
        <v>272.5</v>
      </c>
      <c r="J12" s="95">
        <v>272.5</v>
      </c>
      <c r="K12" s="96"/>
      <c r="L12" s="56"/>
      <c r="M12" s="97"/>
      <c r="N12" s="44" t="s">
        <v>58</v>
      </c>
      <c r="O12" s="41" t="s">
        <v>59</v>
      </c>
      <c r="P12" s="98" t="s">
        <v>35</v>
      </c>
      <c r="Q12" s="98" t="s">
        <v>35</v>
      </c>
      <c r="R12" s="130"/>
      <c r="S12" s="130"/>
      <c r="T12" s="127"/>
    </row>
    <row r="13" s="4" customFormat="1" ht="38.25" spans="1:20">
      <c r="A13" s="37">
        <v>6</v>
      </c>
      <c r="B13" s="38" t="s">
        <v>60</v>
      </c>
      <c r="C13" s="49" t="s">
        <v>61</v>
      </c>
      <c r="D13" s="38" t="s">
        <v>39</v>
      </c>
      <c r="E13" s="38" t="s">
        <v>62</v>
      </c>
      <c r="F13" s="38" t="s">
        <v>56</v>
      </c>
      <c r="G13" s="43" t="s">
        <v>32</v>
      </c>
      <c r="H13" s="39" t="s">
        <v>63</v>
      </c>
      <c r="I13" s="87">
        <v>300</v>
      </c>
      <c r="J13" s="87">
        <v>300</v>
      </c>
      <c r="K13" s="99"/>
      <c r="L13" s="56"/>
      <c r="M13" s="99"/>
      <c r="N13" s="39" t="s">
        <v>64</v>
      </c>
      <c r="O13" s="41" t="s">
        <v>59</v>
      </c>
      <c r="P13" s="38" t="s">
        <v>35</v>
      </c>
      <c r="Q13" s="38" t="s">
        <v>35</v>
      </c>
      <c r="R13" s="126">
        <v>1209</v>
      </c>
      <c r="S13" s="126">
        <v>718</v>
      </c>
      <c r="T13" s="127"/>
    </row>
    <row r="14" s="5" customFormat="1" ht="93" customHeight="1" spans="1:20">
      <c r="A14" s="37">
        <v>7</v>
      </c>
      <c r="B14" s="38" t="s">
        <v>65</v>
      </c>
      <c r="C14" s="50" t="s">
        <v>66</v>
      </c>
      <c r="D14" s="50" t="s">
        <v>39</v>
      </c>
      <c r="E14" s="50" t="s">
        <v>67</v>
      </c>
      <c r="F14" s="38" t="s">
        <v>68</v>
      </c>
      <c r="G14" s="38" t="s">
        <v>69</v>
      </c>
      <c r="H14" s="39" t="s">
        <v>70</v>
      </c>
      <c r="I14" s="87">
        <v>200</v>
      </c>
      <c r="J14" s="87">
        <v>200</v>
      </c>
      <c r="K14" s="100"/>
      <c r="L14" s="56"/>
      <c r="M14" s="99"/>
      <c r="N14" s="39" t="s">
        <v>71</v>
      </c>
      <c r="O14" s="38" t="s">
        <v>72</v>
      </c>
      <c r="P14" s="38" t="s">
        <v>35</v>
      </c>
      <c r="Q14" s="38" t="s">
        <v>35</v>
      </c>
      <c r="R14" s="126">
        <v>3660</v>
      </c>
      <c r="S14" s="126">
        <v>47</v>
      </c>
      <c r="T14" s="127"/>
    </row>
    <row r="15" s="1" customFormat="1" ht="22.5" spans="1:20">
      <c r="A15" s="37">
        <v>8</v>
      </c>
      <c r="B15" s="38" t="s">
        <v>73</v>
      </c>
      <c r="C15" s="38" t="s">
        <v>74</v>
      </c>
      <c r="D15" s="38" t="s">
        <v>39</v>
      </c>
      <c r="E15" s="38" t="s">
        <v>75</v>
      </c>
      <c r="F15" s="38" t="s">
        <v>76</v>
      </c>
      <c r="G15" s="50" t="s">
        <v>77</v>
      </c>
      <c r="H15" s="39" t="s">
        <v>78</v>
      </c>
      <c r="I15" s="87">
        <f>500+100+50</f>
        <v>650</v>
      </c>
      <c r="J15" s="87">
        <v>650</v>
      </c>
      <c r="K15" s="99"/>
      <c r="L15" s="56"/>
      <c r="M15" s="99"/>
      <c r="N15" s="50" t="s">
        <v>79</v>
      </c>
      <c r="O15" s="38"/>
      <c r="P15" s="38" t="s">
        <v>35</v>
      </c>
      <c r="Q15" s="38" t="s">
        <v>35</v>
      </c>
      <c r="R15" s="126">
        <v>586</v>
      </c>
      <c r="S15" s="126">
        <v>24</v>
      </c>
      <c r="T15" s="31"/>
    </row>
    <row r="16" s="1" customFormat="1" ht="22.5" spans="1:20">
      <c r="A16" s="37">
        <v>9</v>
      </c>
      <c r="B16" s="41" t="s">
        <v>80</v>
      </c>
      <c r="C16" s="41" t="s">
        <v>81</v>
      </c>
      <c r="D16" s="41" t="s">
        <v>29</v>
      </c>
      <c r="E16" s="41" t="s">
        <v>82</v>
      </c>
      <c r="F16" s="41" t="s">
        <v>83</v>
      </c>
      <c r="G16" s="41" t="s">
        <v>32</v>
      </c>
      <c r="H16" s="44" t="s">
        <v>84</v>
      </c>
      <c r="I16" s="90">
        <v>60</v>
      </c>
      <c r="J16" s="90">
        <v>60</v>
      </c>
      <c r="K16" s="101"/>
      <c r="L16" s="56"/>
      <c r="M16" s="101"/>
      <c r="N16" s="44" t="s">
        <v>85</v>
      </c>
      <c r="O16" s="41" t="s">
        <v>59</v>
      </c>
      <c r="P16" s="41" t="s">
        <v>35</v>
      </c>
      <c r="Q16" s="41" t="s">
        <v>35</v>
      </c>
      <c r="R16" s="131">
        <v>3700</v>
      </c>
      <c r="S16" s="131">
        <v>187</v>
      </c>
      <c r="T16" s="127"/>
    </row>
    <row r="17" s="6" customFormat="1" ht="94" customHeight="1" spans="1:20">
      <c r="A17" s="37">
        <v>10</v>
      </c>
      <c r="B17" s="41" t="s">
        <v>86</v>
      </c>
      <c r="C17" s="41" t="s">
        <v>87</v>
      </c>
      <c r="D17" s="41" t="s">
        <v>39</v>
      </c>
      <c r="E17" s="41" t="s">
        <v>88</v>
      </c>
      <c r="F17" s="41" t="s">
        <v>89</v>
      </c>
      <c r="G17" s="41" t="s">
        <v>32</v>
      </c>
      <c r="H17" s="44" t="s">
        <v>90</v>
      </c>
      <c r="I17" s="90">
        <v>230</v>
      </c>
      <c r="J17" s="90">
        <v>230</v>
      </c>
      <c r="K17" s="101"/>
      <c r="L17" s="56"/>
      <c r="M17" s="101"/>
      <c r="N17" s="44" t="s">
        <v>91</v>
      </c>
      <c r="O17" s="41"/>
      <c r="P17" s="41" t="s">
        <v>35</v>
      </c>
      <c r="Q17" s="41" t="s">
        <v>35</v>
      </c>
      <c r="R17" s="131">
        <v>1718</v>
      </c>
      <c r="S17" s="131">
        <v>421</v>
      </c>
      <c r="T17" s="129"/>
    </row>
    <row r="18" customFormat="1" ht="50" customHeight="1" spans="1:20">
      <c r="A18" s="37">
        <v>11</v>
      </c>
      <c r="B18" s="41" t="s">
        <v>92</v>
      </c>
      <c r="C18" s="41" t="s">
        <v>93</v>
      </c>
      <c r="D18" s="41" t="s">
        <v>39</v>
      </c>
      <c r="E18" s="41" t="s">
        <v>94</v>
      </c>
      <c r="F18" s="41" t="s">
        <v>89</v>
      </c>
      <c r="G18" s="41" t="s">
        <v>95</v>
      </c>
      <c r="H18" s="44" t="s">
        <v>96</v>
      </c>
      <c r="I18" s="90">
        <v>100</v>
      </c>
      <c r="J18" s="90">
        <v>100</v>
      </c>
      <c r="K18" s="101"/>
      <c r="L18" s="101"/>
      <c r="M18" s="101"/>
      <c r="N18" s="41" t="s">
        <v>97</v>
      </c>
      <c r="O18" s="41"/>
      <c r="P18" s="41" t="s">
        <v>35</v>
      </c>
      <c r="Q18" s="41" t="s">
        <v>35</v>
      </c>
      <c r="R18" s="131">
        <v>920</v>
      </c>
      <c r="S18" s="131">
        <v>243</v>
      </c>
      <c r="T18" s="31" t="s">
        <v>98</v>
      </c>
    </row>
    <row r="19" s="1" customFormat="1" ht="56.25" spans="1:20">
      <c r="A19" s="37">
        <v>12</v>
      </c>
      <c r="B19" s="41" t="s">
        <v>99</v>
      </c>
      <c r="C19" s="41" t="s">
        <v>93</v>
      </c>
      <c r="D19" s="41" t="s">
        <v>29</v>
      </c>
      <c r="E19" s="41" t="s">
        <v>100</v>
      </c>
      <c r="F19" s="41" t="s">
        <v>101</v>
      </c>
      <c r="G19" s="41" t="s">
        <v>102</v>
      </c>
      <c r="H19" s="44" t="s">
        <v>103</v>
      </c>
      <c r="I19" s="91">
        <v>150.05</v>
      </c>
      <c r="J19" s="91">
        <v>150.05</v>
      </c>
      <c r="K19" s="101"/>
      <c r="L19" s="56"/>
      <c r="M19" s="101"/>
      <c r="N19" s="44" t="s">
        <v>104</v>
      </c>
      <c r="O19" s="41"/>
      <c r="P19" s="41" t="s">
        <v>35</v>
      </c>
      <c r="Q19" s="41" t="s">
        <v>35</v>
      </c>
      <c r="R19" s="131">
        <v>6521</v>
      </c>
      <c r="S19" s="131">
        <v>422</v>
      </c>
      <c r="T19" s="127"/>
    </row>
    <row r="20" s="7" customFormat="1" ht="188" customHeight="1" spans="1:20">
      <c r="A20" s="37">
        <v>13</v>
      </c>
      <c r="B20" s="41" t="s">
        <v>105</v>
      </c>
      <c r="C20" s="41" t="s">
        <v>93</v>
      </c>
      <c r="D20" s="41" t="s">
        <v>39</v>
      </c>
      <c r="E20" s="41" t="s">
        <v>106</v>
      </c>
      <c r="F20" s="41" t="s">
        <v>101</v>
      </c>
      <c r="G20" s="41" t="s">
        <v>95</v>
      </c>
      <c r="H20" s="44" t="s">
        <v>107</v>
      </c>
      <c r="I20" s="91">
        <v>101.77</v>
      </c>
      <c r="J20" s="91">
        <v>101.77</v>
      </c>
      <c r="K20" s="101"/>
      <c r="L20" s="101"/>
      <c r="M20" s="101"/>
      <c r="N20" s="44" t="s">
        <v>108</v>
      </c>
      <c r="O20" s="39"/>
      <c r="P20" s="38" t="s">
        <v>35</v>
      </c>
      <c r="Q20" s="38" t="s">
        <v>35</v>
      </c>
      <c r="R20" s="126">
        <v>2774</v>
      </c>
      <c r="S20" s="126">
        <v>197</v>
      </c>
      <c r="T20" s="31" t="s">
        <v>98</v>
      </c>
    </row>
    <row r="21" s="1" customFormat="1" ht="112.5" spans="1:20">
      <c r="A21" s="37">
        <v>14</v>
      </c>
      <c r="B21" s="41" t="s">
        <v>109</v>
      </c>
      <c r="C21" s="41" t="s">
        <v>110</v>
      </c>
      <c r="D21" s="41" t="s">
        <v>39</v>
      </c>
      <c r="E21" s="41" t="s">
        <v>111</v>
      </c>
      <c r="F21" s="43" t="s">
        <v>112</v>
      </c>
      <c r="G21" s="41" t="s">
        <v>102</v>
      </c>
      <c r="H21" s="44" t="s">
        <v>113</v>
      </c>
      <c r="I21" s="90">
        <v>920</v>
      </c>
      <c r="J21" s="90">
        <v>920</v>
      </c>
      <c r="K21" s="101"/>
      <c r="L21" s="56"/>
      <c r="M21" s="101"/>
      <c r="N21" s="44" t="s">
        <v>114</v>
      </c>
      <c r="O21" s="41"/>
      <c r="P21" s="41" t="s">
        <v>35</v>
      </c>
      <c r="Q21" s="41"/>
      <c r="R21" s="131">
        <v>18562</v>
      </c>
      <c r="S21" s="131">
        <v>2385</v>
      </c>
      <c r="T21" s="129"/>
    </row>
    <row r="22" s="1" customFormat="1" ht="78.75" spans="1:20">
      <c r="A22" s="37">
        <v>15</v>
      </c>
      <c r="B22" s="43" t="s">
        <v>115</v>
      </c>
      <c r="C22" s="43" t="s">
        <v>81</v>
      </c>
      <c r="D22" s="43" t="s">
        <v>39</v>
      </c>
      <c r="E22" s="43" t="s">
        <v>116</v>
      </c>
      <c r="F22" s="43" t="s">
        <v>117</v>
      </c>
      <c r="G22" s="43" t="s">
        <v>32</v>
      </c>
      <c r="H22" s="48" t="s">
        <v>118</v>
      </c>
      <c r="I22" s="92">
        <v>600</v>
      </c>
      <c r="J22" s="92">
        <v>600</v>
      </c>
      <c r="K22" s="92"/>
      <c r="L22" s="56"/>
      <c r="M22" s="92"/>
      <c r="N22" s="48" t="s">
        <v>119</v>
      </c>
      <c r="O22" s="43"/>
      <c r="P22" s="43" t="s">
        <v>35</v>
      </c>
      <c r="Q22" s="43" t="s">
        <v>35</v>
      </c>
      <c r="R22" s="131">
        <v>3587</v>
      </c>
      <c r="S22" s="131">
        <v>823</v>
      </c>
      <c r="T22" s="132"/>
    </row>
    <row r="23" s="1" customFormat="1" ht="90" spans="1:20">
      <c r="A23" s="37">
        <v>16</v>
      </c>
      <c r="B23" s="43" t="s">
        <v>120</v>
      </c>
      <c r="C23" s="43" t="s">
        <v>121</v>
      </c>
      <c r="D23" s="43" t="s">
        <v>39</v>
      </c>
      <c r="E23" s="43" t="s">
        <v>122</v>
      </c>
      <c r="F23" s="43" t="s">
        <v>102</v>
      </c>
      <c r="G23" s="43" t="s">
        <v>102</v>
      </c>
      <c r="H23" s="48" t="s">
        <v>123</v>
      </c>
      <c r="I23" s="92">
        <v>263</v>
      </c>
      <c r="J23" s="92">
        <v>263</v>
      </c>
      <c r="K23" s="92"/>
      <c r="L23" s="56"/>
      <c r="M23" s="92"/>
      <c r="N23" s="48" t="s">
        <v>124</v>
      </c>
      <c r="O23" s="43"/>
      <c r="P23" s="43" t="s">
        <v>35</v>
      </c>
      <c r="Q23" s="43" t="s">
        <v>35</v>
      </c>
      <c r="R23" s="131">
        <v>389</v>
      </c>
      <c r="S23" s="131">
        <v>222</v>
      </c>
      <c r="T23" s="133"/>
    </row>
    <row r="24" s="1" customFormat="1" ht="22.5" spans="1:20">
      <c r="A24" s="37">
        <v>17</v>
      </c>
      <c r="B24" s="43" t="s">
        <v>125</v>
      </c>
      <c r="C24" s="43" t="s">
        <v>126</v>
      </c>
      <c r="D24" s="43" t="s">
        <v>39</v>
      </c>
      <c r="E24" s="43" t="s">
        <v>127</v>
      </c>
      <c r="F24" s="43" t="s">
        <v>117</v>
      </c>
      <c r="G24" s="43" t="s">
        <v>32</v>
      </c>
      <c r="H24" s="48" t="s">
        <v>128</v>
      </c>
      <c r="I24" s="92">
        <v>260</v>
      </c>
      <c r="J24" s="92">
        <v>260</v>
      </c>
      <c r="K24" s="92"/>
      <c r="L24" s="92"/>
      <c r="M24" s="92"/>
      <c r="N24" s="48" t="s">
        <v>129</v>
      </c>
      <c r="O24" s="43"/>
      <c r="P24" s="43" t="s">
        <v>35</v>
      </c>
      <c r="Q24" s="43" t="s">
        <v>35</v>
      </c>
      <c r="R24" s="131">
        <v>15853</v>
      </c>
      <c r="S24" s="131">
        <v>5376</v>
      </c>
      <c r="T24" s="31" t="s">
        <v>98</v>
      </c>
    </row>
    <row r="25" s="1" customFormat="1" ht="105" customHeight="1" spans="1:20">
      <c r="A25" s="37">
        <v>18</v>
      </c>
      <c r="B25" s="49" t="s">
        <v>130</v>
      </c>
      <c r="C25" s="49" t="s">
        <v>131</v>
      </c>
      <c r="D25" s="49" t="s">
        <v>39</v>
      </c>
      <c r="E25" s="49" t="s">
        <v>132</v>
      </c>
      <c r="F25" s="49" t="s">
        <v>102</v>
      </c>
      <c r="G25" s="38" t="s">
        <v>102</v>
      </c>
      <c r="H25" s="39" t="s">
        <v>133</v>
      </c>
      <c r="I25" s="102">
        <v>200</v>
      </c>
      <c r="J25" s="102">
        <v>200</v>
      </c>
      <c r="K25" s="102"/>
      <c r="L25" s="56"/>
      <c r="M25" s="103"/>
      <c r="N25" s="39" t="s">
        <v>134</v>
      </c>
      <c r="O25" s="38"/>
      <c r="P25" s="38" t="s">
        <v>35</v>
      </c>
      <c r="Q25" s="38" t="s">
        <v>35</v>
      </c>
      <c r="R25" s="125">
        <v>700</v>
      </c>
      <c r="S25" s="125">
        <v>140</v>
      </c>
      <c r="T25" s="134"/>
    </row>
    <row r="26" s="3" customFormat="1" ht="335" customHeight="1" spans="1:20">
      <c r="A26" s="37">
        <v>19</v>
      </c>
      <c r="B26" s="49" t="s">
        <v>135</v>
      </c>
      <c r="C26" s="49" t="s">
        <v>136</v>
      </c>
      <c r="D26" s="49" t="s">
        <v>39</v>
      </c>
      <c r="E26" s="49" t="s">
        <v>137</v>
      </c>
      <c r="F26" s="49" t="s">
        <v>83</v>
      </c>
      <c r="G26" s="38" t="s">
        <v>32</v>
      </c>
      <c r="H26" s="39" t="s">
        <v>138</v>
      </c>
      <c r="I26" s="102">
        <f>K26</f>
        <v>387</v>
      </c>
      <c r="J26" s="102"/>
      <c r="K26" s="102">
        <v>387</v>
      </c>
      <c r="L26" s="103"/>
      <c r="M26" s="103"/>
      <c r="N26" s="39" t="s">
        <v>139</v>
      </c>
      <c r="O26" s="39" t="s">
        <v>140</v>
      </c>
      <c r="P26" s="38" t="s">
        <v>35</v>
      </c>
      <c r="Q26" s="38" t="s">
        <v>35</v>
      </c>
      <c r="R26" s="125">
        <v>17405</v>
      </c>
      <c r="S26" s="125">
        <v>3415</v>
      </c>
      <c r="T26" s="31" t="s">
        <v>141</v>
      </c>
    </row>
    <row r="27" s="3" customFormat="1" ht="123.75" spans="1:20">
      <c r="A27" s="37">
        <v>20</v>
      </c>
      <c r="B27" s="49" t="s">
        <v>142</v>
      </c>
      <c r="C27" s="49" t="s">
        <v>61</v>
      </c>
      <c r="D27" s="49" t="s">
        <v>39</v>
      </c>
      <c r="E27" s="49" t="s">
        <v>143</v>
      </c>
      <c r="F27" s="49" t="s">
        <v>46</v>
      </c>
      <c r="G27" s="38" t="s">
        <v>32</v>
      </c>
      <c r="H27" s="39" t="s">
        <v>144</v>
      </c>
      <c r="I27" s="36">
        <f t="shared" ref="I26:I29" si="0">K27</f>
        <v>1200</v>
      </c>
      <c r="J27" s="36"/>
      <c r="K27" s="102">
        <v>1200</v>
      </c>
      <c r="L27" s="104"/>
      <c r="M27" s="104"/>
      <c r="N27" s="39" t="s">
        <v>145</v>
      </c>
      <c r="O27" s="38" t="s">
        <v>146</v>
      </c>
      <c r="P27" s="38" t="s">
        <v>35</v>
      </c>
      <c r="Q27" s="38" t="s">
        <v>147</v>
      </c>
      <c r="R27" s="125">
        <v>32344</v>
      </c>
      <c r="S27" s="125">
        <v>1288</v>
      </c>
      <c r="T27" s="31" t="s">
        <v>141</v>
      </c>
    </row>
    <row r="28" s="3" customFormat="1" ht="101.25" spans="1:20">
      <c r="A28" s="37">
        <v>21</v>
      </c>
      <c r="B28" s="49" t="s">
        <v>148</v>
      </c>
      <c r="C28" s="49" t="s">
        <v>149</v>
      </c>
      <c r="D28" s="49" t="s">
        <v>39</v>
      </c>
      <c r="E28" s="49" t="s">
        <v>150</v>
      </c>
      <c r="F28" s="49" t="s">
        <v>56</v>
      </c>
      <c r="G28" s="38" t="s">
        <v>32</v>
      </c>
      <c r="H28" s="39" t="s">
        <v>151</v>
      </c>
      <c r="I28" s="36">
        <f t="shared" si="0"/>
        <v>700</v>
      </c>
      <c r="J28" s="36"/>
      <c r="K28" s="102">
        <v>700</v>
      </c>
      <c r="L28" s="104"/>
      <c r="M28" s="104"/>
      <c r="N28" s="39" t="s">
        <v>152</v>
      </c>
      <c r="O28" s="38" t="s">
        <v>153</v>
      </c>
      <c r="P28" s="38" t="s">
        <v>35</v>
      </c>
      <c r="Q28" s="38" t="s">
        <v>35</v>
      </c>
      <c r="R28" s="125">
        <v>5759</v>
      </c>
      <c r="S28" s="125">
        <v>107</v>
      </c>
      <c r="T28" s="31" t="s">
        <v>141</v>
      </c>
    </row>
    <row r="29" s="3" customFormat="1" ht="90" spans="1:20">
      <c r="A29" s="37">
        <v>22</v>
      </c>
      <c r="B29" s="49" t="s">
        <v>154</v>
      </c>
      <c r="C29" s="49" t="s">
        <v>155</v>
      </c>
      <c r="D29" s="49" t="s">
        <v>39</v>
      </c>
      <c r="E29" s="49" t="s">
        <v>156</v>
      </c>
      <c r="F29" s="49" t="s">
        <v>76</v>
      </c>
      <c r="G29" s="38" t="s">
        <v>32</v>
      </c>
      <c r="H29" s="39" t="s">
        <v>157</v>
      </c>
      <c r="I29" s="102">
        <f t="shared" si="0"/>
        <v>900</v>
      </c>
      <c r="J29" s="102"/>
      <c r="K29" s="102">
        <v>900</v>
      </c>
      <c r="L29" s="103"/>
      <c r="M29" s="103"/>
      <c r="N29" s="39" t="s">
        <v>158</v>
      </c>
      <c r="O29" s="38" t="s">
        <v>159</v>
      </c>
      <c r="P29" s="38" t="s">
        <v>35</v>
      </c>
      <c r="Q29" s="38" t="s">
        <v>35</v>
      </c>
      <c r="R29" s="125">
        <v>2450</v>
      </c>
      <c r="S29" s="125">
        <v>43</v>
      </c>
      <c r="T29" s="127" t="s">
        <v>160</v>
      </c>
    </row>
    <row r="30" s="3" customFormat="1" ht="109" customHeight="1" spans="1:20">
      <c r="A30" s="37">
        <v>23</v>
      </c>
      <c r="B30" s="49" t="s">
        <v>161</v>
      </c>
      <c r="C30" s="49" t="s">
        <v>149</v>
      </c>
      <c r="D30" s="49" t="s">
        <v>39</v>
      </c>
      <c r="E30" s="49" t="s">
        <v>162</v>
      </c>
      <c r="F30" s="49" t="s">
        <v>46</v>
      </c>
      <c r="G30" s="38" t="s">
        <v>32</v>
      </c>
      <c r="H30" s="39" t="s">
        <v>163</v>
      </c>
      <c r="I30" s="102">
        <v>600</v>
      </c>
      <c r="J30" s="102"/>
      <c r="K30" s="102">
        <v>600</v>
      </c>
      <c r="L30" s="103"/>
      <c r="M30" s="103"/>
      <c r="N30" s="39" t="s">
        <v>164</v>
      </c>
      <c r="O30" s="38" t="s">
        <v>165</v>
      </c>
      <c r="P30" s="38" t="s">
        <v>35</v>
      </c>
      <c r="Q30" s="38" t="s">
        <v>147</v>
      </c>
      <c r="R30" s="125">
        <v>13627</v>
      </c>
      <c r="S30" s="125">
        <v>629</v>
      </c>
      <c r="T30" s="127" t="s">
        <v>160</v>
      </c>
    </row>
    <row r="31" s="8" customFormat="1" ht="191.25" spans="1:20">
      <c r="A31" s="37">
        <v>24</v>
      </c>
      <c r="B31" s="51" t="s">
        <v>166</v>
      </c>
      <c r="C31" s="51" t="s">
        <v>121</v>
      </c>
      <c r="D31" s="51" t="s">
        <v>39</v>
      </c>
      <c r="E31" s="51" t="s">
        <v>111</v>
      </c>
      <c r="F31" s="51" t="s">
        <v>112</v>
      </c>
      <c r="G31" s="51" t="s">
        <v>167</v>
      </c>
      <c r="H31" s="52" t="s">
        <v>168</v>
      </c>
      <c r="I31" s="105">
        <v>390</v>
      </c>
      <c r="J31" s="105">
        <v>380</v>
      </c>
      <c r="K31" s="105"/>
      <c r="L31" s="105"/>
      <c r="M31" s="105">
        <v>10</v>
      </c>
      <c r="N31" s="52" t="s">
        <v>169</v>
      </c>
      <c r="O31" s="39" t="s">
        <v>170</v>
      </c>
      <c r="P31" s="51" t="s">
        <v>35</v>
      </c>
      <c r="Q31" s="51"/>
      <c r="R31" s="135">
        <v>17692</v>
      </c>
      <c r="S31" s="135">
        <v>2152</v>
      </c>
      <c r="T31" s="31" t="s">
        <v>171</v>
      </c>
    </row>
    <row r="32" s="9" customFormat="1" ht="163" customHeight="1" spans="1:20">
      <c r="A32" s="37">
        <v>25</v>
      </c>
      <c r="B32" s="51" t="s">
        <v>172</v>
      </c>
      <c r="C32" s="51" t="s">
        <v>173</v>
      </c>
      <c r="D32" s="51" t="s">
        <v>39</v>
      </c>
      <c r="E32" s="51" t="s">
        <v>174</v>
      </c>
      <c r="F32" s="51" t="s">
        <v>32</v>
      </c>
      <c r="G32" s="51" t="s">
        <v>32</v>
      </c>
      <c r="H32" s="39" t="s">
        <v>175</v>
      </c>
      <c r="I32" s="105">
        <v>100</v>
      </c>
      <c r="J32" s="105">
        <v>100</v>
      </c>
      <c r="K32" s="105"/>
      <c r="L32" s="105"/>
      <c r="M32" s="105"/>
      <c r="N32" s="52" t="s">
        <v>176</v>
      </c>
      <c r="O32" s="51" t="s">
        <v>177</v>
      </c>
      <c r="P32" s="51" t="s">
        <v>35</v>
      </c>
      <c r="Q32" s="51"/>
      <c r="R32" s="135"/>
      <c r="S32" s="135"/>
      <c r="T32" s="127"/>
    </row>
    <row r="33" s="3" customFormat="1" ht="12.75" spans="1:20">
      <c r="A33" s="53" t="s">
        <v>178</v>
      </c>
      <c r="B33" s="54"/>
      <c r="C33" s="54"/>
      <c r="D33" s="54"/>
      <c r="E33" s="54"/>
      <c r="F33" s="54"/>
      <c r="G33" s="55"/>
      <c r="H33" s="56">
        <v>2</v>
      </c>
      <c r="I33" s="36">
        <f>SUM(I34:I43)</f>
        <v>702.44</v>
      </c>
      <c r="J33" s="106">
        <f>SUM(J34:J43)</f>
        <v>702.44</v>
      </c>
      <c r="K33" s="36">
        <v>702.44</v>
      </c>
      <c r="L33" s="104"/>
      <c r="M33" s="104"/>
      <c r="N33" s="107"/>
      <c r="O33" s="108"/>
      <c r="P33" s="109"/>
      <c r="Q33" s="109"/>
      <c r="R33" s="125">
        <v>2697</v>
      </c>
      <c r="S33" s="125">
        <v>2697</v>
      </c>
      <c r="T33" s="31"/>
    </row>
    <row r="34" s="10" customFormat="1" ht="33.75" spans="1:20">
      <c r="A34" s="57">
        <v>26</v>
      </c>
      <c r="B34" s="58" t="s">
        <v>179</v>
      </c>
      <c r="C34" s="38" t="s">
        <v>180</v>
      </c>
      <c r="D34" s="38" t="s">
        <v>39</v>
      </c>
      <c r="E34" s="38" t="s">
        <v>181</v>
      </c>
      <c r="F34" s="38" t="s">
        <v>46</v>
      </c>
      <c r="G34" s="43" t="s">
        <v>32</v>
      </c>
      <c r="H34" s="39" t="s">
        <v>182</v>
      </c>
      <c r="I34" s="96">
        <v>34.56</v>
      </c>
      <c r="J34" s="96">
        <v>34.56</v>
      </c>
      <c r="K34" s="100"/>
      <c r="L34" s="100"/>
      <c r="M34" s="99"/>
      <c r="N34" s="39" t="s">
        <v>183</v>
      </c>
      <c r="O34" s="38"/>
      <c r="P34" s="98" t="s">
        <v>35</v>
      </c>
      <c r="Q34" s="38" t="s">
        <v>42</v>
      </c>
      <c r="R34" s="126">
        <v>36</v>
      </c>
      <c r="S34" s="126">
        <v>36</v>
      </c>
      <c r="T34" s="127"/>
    </row>
    <row r="35" s="1" customFormat="1" ht="33.75" spans="1:20">
      <c r="A35" s="59"/>
      <c r="B35" s="60"/>
      <c r="C35" s="38" t="s">
        <v>180</v>
      </c>
      <c r="D35" s="38" t="s">
        <v>39</v>
      </c>
      <c r="E35" s="38" t="s">
        <v>184</v>
      </c>
      <c r="F35" s="38" t="s">
        <v>56</v>
      </c>
      <c r="G35" s="43" t="s">
        <v>32</v>
      </c>
      <c r="H35" s="39" t="s">
        <v>185</v>
      </c>
      <c r="I35" s="110">
        <v>57.6</v>
      </c>
      <c r="J35" s="110">
        <v>57.6</v>
      </c>
      <c r="K35" s="99"/>
      <c r="L35" s="99"/>
      <c r="M35" s="99"/>
      <c r="N35" s="39" t="s">
        <v>186</v>
      </c>
      <c r="O35" s="38"/>
      <c r="P35" s="38" t="s">
        <v>35</v>
      </c>
      <c r="Q35" s="38" t="s">
        <v>42</v>
      </c>
      <c r="R35" s="126">
        <v>240</v>
      </c>
      <c r="S35" s="126">
        <v>240</v>
      </c>
      <c r="T35" s="127"/>
    </row>
    <row r="36" s="10" customFormat="1" ht="33.75" spans="1:20">
      <c r="A36" s="59"/>
      <c r="B36" s="60"/>
      <c r="C36" s="38" t="s">
        <v>180</v>
      </c>
      <c r="D36" s="38" t="s">
        <v>39</v>
      </c>
      <c r="E36" s="38" t="s">
        <v>187</v>
      </c>
      <c r="F36" s="38" t="s">
        <v>56</v>
      </c>
      <c r="G36" s="43" t="s">
        <v>32</v>
      </c>
      <c r="H36" s="39" t="s">
        <v>188</v>
      </c>
      <c r="I36" s="96">
        <v>3.84</v>
      </c>
      <c r="J36" s="96">
        <v>3.84</v>
      </c>
      <c r="K36" s="100"/>
      <c r="L36" s="100"/>
      <c r="M36" s="99"/>
      <c r="N36" s="39" t="s">
        <v>189</v>
      </c>
      <c r="O36" s="38"/>
      <c r="P36" s="98" t="s">
        <v>35</v>
      </c>
      <c r="Q36" s="38" t="s">
        <v>42</v>
      </c>
      <c r="R36" s="126">
        <v>15</v>
      </c>
      <c r="S36" s="126">
        <v>15</v>
      </c>
      <c r="T36" s="127"/>
    </row>
    <row r="37" s="11" customFormat="1" ht="22.5" spans="1:20">
      <c r="A37" s="59"/>
      <c r="B37" s="60"/>
      <c r="C37" s="38" t="s">
        <v>180</v>
      </c>
      <c r="D37" s="38" t="s">
        <v>39</v>
      </c>
      <c r="E37" s="38" t="s">
        <v>190</v>
      </c>
      <c r="F37" s="38" t="s">
        <v>76</v>
      </c>
      <c r="G37" s="43" t="s">
        <v>32</v>
      </c>
      <c r="H37" s="39" t="s">
        <v>191</v>
      </c>
      <c r="I37" s="96">
        <v>82.56</v>
      </c>
      <c r="J37" s="96">
        <v>82.56</v>
      </c>
      <c r="K37" s="99"/>
      <c r="L37" s="99"/>
      <c r="M37" s="99"/>
      <c r="N37" s="39" t="s">
        <v>192</v>
      </c>
      <c r="O37" s="38"/>
      <c r="P37" s="38" t="s">
        <v>35</v>
      </c>
      <c r="Q37" s="38" t="s">
        <v>42</v>
      </c>
      <c r="R37" s="126">
        <v>234</v>
      </c>
      <c r="S37" s="126">
        <v>234</v>
      </c>
      <c r="T37" s="127"/>
    </row>
    <row r="38" s="1" customFormat="1" ht="22.5" spans="1:20">
      <c r="A38" s="59"/>
      <c r="B38" s="60"/>
      <c r="C38" s="38" t="s">
        <v>180</v>
      </c>
      <c r="D38" s="38" t="s">
        <v>39</v>
      </c>
      <c r="E38" s="43" t="s">
        <v>193</v>
      </c>
      <c r="F38" s="43" t="s">
        <v>83</v>
      </c>
      <c r="G38" s="43" t="s">
        <v>32</v>
      </c>
      <c r="H38" s="48" t="s">
        <v>194</v>
      </c>
      <c r="I38" s="91">
        <v>101.76</v>
      </c>
      <c r="J38" s="91">
        <v>101.76</v>
      </c>
      <c r="K38" s="91"/>
      <c r="L38" s="91"/>
      <c r="M38" s="92"/>
      <c r="N38" s="48" t="s">
        <v>195</v>
      </c>
      <c r="O38" s="38"/>
      <c r="P38" s="43" t="s">
        <v>35</v>
      </c>
      <c r="Q38" s="43" t="s">
        <v>42</v>
      </c>
      <c r="R38" s="131">
        <v>395</v>
      </c>
      <c r="S38" s="131">
        <v>395</v>
      </c>
      <c r="T38" s="127"/>
    </row>
    <row r="39" s="6" customFormat="1" ht="33.75" spans="1:20">
      <c r="A39" s="59"/>
      <c r="B39" s="60"/>
      <c r="C39" s="38" t="s">
        <v>180</v>
      </c>
      <c r="D39" s="38" t="s">
        <v>39</v>
      </c>
      <c r="E39" s="41" t="s">
        <v>196</v>
      </c>
      <c r="F39" s="41" t="s">
        <v>89</v>
      </c>
      <c r="G39" s="43" t="s">
        <v>32</v>
      </c>
      <c r="H39" s="39" t="s">
        <v>197</v>
      </c>
      <c r="I39" s="111">
        <v>105.6</v>
      </c>
      <c r="J39" s="111">
        <v>105.6</v>
      </c>
      <c r="K39" s="101"/>
      <c r="L39" s="101"/>
      <c r="M39" s="101"/>
      <c r="N39" s="48" t="s">
        <v>195</v>
      </c>
      <c r="O39" s="41"/>
      <c r="P39" s="41" t="s">
        <v>35</v>
      </c>
      <c r="Q39" s="41" t="s">
        <v>35</v>
      </c>
      <c r="R39" s="131">
        <v>110</v>
      </c>
      <c r="S39" s="131">
        <v>110</v>
      </c>
      <c r="T39" s="129"/>
    </row>
    <row r="40" s="1" customFormat="1" ht="22.5" spans="1:20">
      <c r="A40" s="59"/>
      <c r="B40" s="60"/>
      <c r="C40" s="38" t="s">
        <v>180</v>
      </c>
      <c r="D40" s="38" t="s">
        <v>39</v>
      </c>
      <c r="E40" s="41" t="s">
        <v>198</v>
      </c>
      <c r="F40" s="41" t="s">
        <v>101</v>
      </c>
      <c r="G40" s="43" t="s">
        <v>32</v>
      </c>
      <c r="H40" s="44" t="s">
        <v>199</v>
      </c>
      <c r="I40" s="91">
        <v>49.92</v>
      </c>
      <c r="J40" s="91">
        <v>49.92</v>
      </c>
      <c r="K40" s="101"/>
      <c r="L40" s="101"/>
      <c r="M40" s="101"/>
      <c r="N40" s="44" t="s">
        <v>195</v>
      </c>
      <c r="O40" s="41"/>
      <c r="P40" s="41" t="s">
        <v>35</v>
      </c>
      <c r="Q40" s="41" t="s">
        <v>42</v>
      </c>
      <c r="R40" s="131">
        <v>204</v>
      </c>
      <c r="S40" s="130">
        <v>204</v>
      </c>
      <c r="T40" s="127"/>
    </row>
    <row r="41" s="1" customFormat="1" ht="22.5" spans="1:20">
      <c r="A41" s="59"/>
      <c r="B41" s="60"/>
      <c r="C41" s="38" t="s">
        <v>180</v>
      </c>
      <c r="D41" s="38" t="s">
        <v>39</v>
      </c>
      <c r="E41" s="41" t="s">
        <v>200</v>
      </c>
      <c r="F41" s="41" t="s">
        <v>112</v>
      </c>
      <c r="G41" s="43" t="s">
        <v>32</v>
      </c>
      <c r="H41" s="44" t="s">
        <v>201</v>
      </c>
      <c r="I41" s="111">
        <v>81.6</v>
      </c>
      <c r="J41" s="111">
        <v>81.6</v>
      </c>
      <c r="K41" s="101"/>
      <c r="L41" s="101"/>
      <c r="M41" s="101"/>
      <c r="N41" s="44" t="s">
        <v>202</v>
      </c>
      <c r="O41" s="41"/>
      <c r="P41" s="41" t="s">
        <v>35</v>
      </c>
      <c r="Q41" s="38" t="s">
        <v>42</v>
      </c>
      <c r="R41" s="131">
        <v>198</v>
      </c>
      <c r="S41" s="131">
        <v>198</v>
      </c>
      <c r="T41" s="129"/>
    </row>
    <row r="42" s="1" customFormat="1" ht="22.5" spans="1:20">
      <c r="A42" s="61"/>
      <c r="B42" s="62"/>
      <c r="C42" s="38" t="s">
        <v>180</v>
      </c>
      <c r="D42" s="38" t="s">
        <v>39</v>
      </c>
      <c r="E42" s="41" t="s">
        <v>127</v>
      </c>
      <c r="F42" s="41" t="s">
        <v>117</v>
      </c>
      <c r="G42" s="43" t="s">
        <v>32</v>
      </c>
      <c r="H42" s="44" t="s">
        <v>203</v>
      </c>
      <c r="I42" s="90">
        <v>65</v>
      </c>
      <c r="J42" s="90">
        <v>65</v>
      </c>
      <c r="K42" s="101"/>
      <c r="L42" s="101"/>
      <c r="M42" s="101"/>
      <c r="N42" s="44" t="s">
        <v>204</v>
      </c>
      <c r="O42" s="41"/>
      <c r="P42" s="41" t="s">
        <v>35</v>
      </c>
      <c r="Q42" s="38" t="s">
        <v>42</v>
      </c>
      <c r="R42" s="131">
        <v>65</v>
      </c>
      <c r="S42" s="131">
        <v>65</v>
      </c>
      <c r="T42" s="129"/>
    </row>
    <row r="43" s="11" customFormat="1" ht="22.5" spans="1:20">
      <c r="A43" s="37">
        <v>27</v>
      </c>
      <c r="B43" s="58" t="s">
        <v>205</v>
      </c>
      <c r="C43" s="38" t="s">
        <v>206</v>
      </c>
      <c r="D43" s="38" t="s">
        <v>39</v>
      </c>
      <c r="E43" s="38" t="s">
        <v>207</v>
      </c>
      <c r="F43" s="38" t="s">
        <v>208</v>
      </c>
      <c r="G43" s="43" t="s">
        <v>208</v>
      </c>
      <c r="H43" s="44" t="s">
        <v>209</v>
      </c>
      <c r="I43" s="90">
        <v>120</v>
      </c>
      <c r="J43" s="90">
        <v>120</v>
      </c>
      <c r="K43" s="101"/>
      <c r="L43" s="101"/>
      <c r="M43" s="101"/>
      <c r="N43" s="44" t="s">
        <v>210</v>
      </c>
      <c r="O43" s="41"/>
      <c r="P43" s="41" t="s">
        <v>35</v>
      </c>
      <c r="Q43" s="41" t="s">
        <v>42</v>
      </c>
      <c r="R43" s="131">
        <v>1200</v>
      </c>
      <c r="S43" s="131">
        <v>1200</v>
      </c>
      <c r="T43" s="136"/>
    </row>
    <row r="44" s="3" customFormat="1" ht="12.75" spans="1:20">
      <c r="A44" s="63" t="s">
        <v>211</v>
      </c>
      <c r="B44" s="64"/>
      <c r="C44" s="64"/>
      <c r="D44" s="64"/>
      <c r="E44" s="64"/>
      <c r="F44" s="64"/>
      <c r="G44" s="65"/>
      <c r="H44" s="56">
        <v>15</v>
      </c>
      <c r="I44" s="112">
        <f>SUM(I45:I59)</f>
        <v>3947</v>
      </c>
      <c r="J44" s="112">
        <f>SUM(J45:J59)</f>
        <v>2997</v>
      </c>
      <c r="K44" s="112">
        <f>SUM(K45:K58)</f>
        <v>950</v>
      </c>
      <c r="L44" s="36"/>
      <c r="M44" s="36"/>
      <c r="N44" s="107"/>
      <c r="O44" s="109"/>
      <c r="P44" s="109"/>
      <c r="Q44" s="109"/>
      <c r="R44" s="125">
        <v>28060</v>
      </c>
      <c r="S44" s="125">
        <v>8785</v>
      </c>
      <c r="T44" s="31"/>
    </row>
    <row r="45" s="1" customFormat="1" ht="33.75" spans="1:20">
      <c r="A45" s="37">
        <v>28</v>
      </c>
      <c r="B45" s="38" t="s">
        <v>212</v>
      </c>
      <c r="C45" s="38" t="s">
        <v>213</v>
      </c>
      <c r="D45" s="38" t="s">
        <v>214</v>
      </c>
      <c r="E45" s="38" t="s">
        <v>215</v>
      </c>
      <c r="F45" s="38" t="s">
        <v>216</v>
      </c>
      <c r="G45" s="38" t="s">
        <v>216</v>
      </c>
      <c r="H45" s="39" t="s">
        <v>217</v>
      </c>
      <c r="I45" s="87">
        <v>353</v>
      </c>
      <c r="J45" s="87">
        <v>353</v>
      </c>
      <c r="K45" s="100"/>
      <c r="L45" s="100"/>
      <c r="M45" s="99"/>
      <c r="N45" s="39" t="s">
        <v>218</v>
      </c>
      <c r="O45" s="38"/>
      <c r="P45" s="38" t="s">
        <v>35</v>
      </c>
      <c r="Q45" s="38" t="s">
        <v>35</v>
      </c>
      <c r="R45" s="126"/>
      <c r="S45" s="126"/>
      <c r="T45" s="127"/>
    </row>
    <row r="46" s="1" customFormat="1" ht="22.5" spans="1:20">
      <c r="A46" s="66">
        <v>29</v>
      </c>
      <c r="B46" s="38" t="s">
        <v>219</v>
      </c>
      <c r="C46" s="38" t="s">
        <v>220</v>
      </c>
      <c r="D46" s="38" t="s">
        <v>39</v>
      </c>
      <c r="E46" s="38" t="s">
        <v>221</v>
      </c>
      <c r="F46" s="38" t="s">
        <v>56</v>
      </c>
      <c r="G46" s="43" t="s">
        <v>32</v>
      </c>
      <c r="H46" s="39" t="s">
        <v>222</v>
      </c>
      <c r="I46" s="87">
        <f>J46</f>
        <v>50</v>
      </c>
      <c r="J46" s="87">
        <v>50</v>
      </c>
      <c r="K46" s="99"/>
      <c r="L46" s="99"/>
      <c r="M46" s="99"/>
      <c r="N46" s="39" t="s">
        <v>223</v>
      </c>
      <c r="O46" s="38"/>
      <c r="P46" s="38" t="s">
        <v>35</v>
      </c>
      <c r="Q46" s="38" t="s">
        <v>35</v>
      </c>
      <c r="R46" s="126">
        <v>850</v>
      </c>
      <c r="S46" s="126">
        <v>46</v>
      </c>
      <c r="T46" s="127"/>
    </row>
    <row r="47" s="12" customFormat="1" ht="56.25" spans="1:20">
      <c r="A47" s="66">
        <v>30</v>
      </c>
      <c r="B47" s="40" t="s">
        <v>224</v>
      </c>
      <c r="C47" s="40" t="s">
        <v>225</v>
      </c>
      <c r="D47" s="40" t="s">
        <v>29</v>
      </c>
      <c r="E47" s="40" t="s">
        <v>226</v>
      </c>
      <c r="F47" s="40" t="s">
        <v>56</v>
      </c>
      <c r="G47" s="43" t="s">
        <v>32</v>
      </c>
      <c r="H47" s="67" t="s">
        <v>227</v>
      </c>
      <c r="I47" s="87">
        <f>J47</f>
        <v>337</v>
      </c>
      <c r="J47" s="113">
        <v>337</v>
      </c>
      <c r="K47" s="87"/>
      <c r="L47" s="99"/>
      <c r="M47" s="99"/>
      <c r="N47" s="39" t="s">
        <v>228</v>
      </c>
      <c r="O47" s="38"/>
      <c r="P47" s="38" t="s">
        <v>35</v>
      </c>
      <c r="Q47" s="38" t="s">
        <v>35</v>
      </c>
      <c r="R47" s="131">
        <v>334</v>
      </c>
      <c r="S47" s="137">
        <v>251</v>
      </c>
      <c r="T47" s="127"/>
    </row>
    <row r="48" s="1" customFormat="1" ht="45" spans="1:20">
      <c r="A48" s="37">
        <v>31</v>
      </c>
      <c r="B48" s="38" t="s">
        <v>229</v>
      </c>
      <c r="C48" s="38" t="s">
        <v>230</v>
      </c>
      <c r="D48" s="38" t="s">
        <v>39</v>
      </c>
      <c r="E48" s="38" t="s">
        <v>231</v>
      </c>
      <c r="F48" s="38" t="s">
        <v>56</v>
      </c>
      <c r="G48" s="43" t="s">
        <v>32</v>
      </c>
      <c r="H48" s="39" t="s">
        <v>232</v>
      </c>
      <c r="I48" s="87">
        <f>J48</f>
        <v>120</v>
      </c>
      <c r="J48" s="87">
        <v>120</v>
      </c>
      <c r="K48" s="87"/>
      <c r="L48" s="87"/>
      <c r="M48" s="87"/>
      <c r="N48" s="39" t="s">
        <v>233</v>
      </c>
      <c r="O48" s="38"/>
      <c r="P48" s="38" t="s">
        <v>35</v>
      </c>
      <c r="Q48" s="38" t="s">
        <v>35</v>
      </c>
      <c r="R48" s="126">
        <v>5016</v>
      </c>
      <c r="S48" s="126">
        <v>158</v>
      </c>
      <c r="T48" s="127"/>
    </row>
    <row r="49" s="1" customFormat="1" ht="22.5" spans="1:20">
      <c r="A49" s="66">
        <v>32</v>
      </c>
      <c r="B49" s="43" t="s">
        <v>234</v>
      </c>
      <c r="C49" s="43" t="s">
        <v>235</v>
      </c>
      <c r="D49" s="43" t="s">
        <v>39</v>
      </c>
      <c r="E49" s="43" t="s">
        <v>236</v>
      </c>
      <c r="F49" s="43" t="s">
        <v>237</v>
      </c>
      <c r="G49" s="43" t="s">
        <v>238</v>
      </c>
      <c r="H49" s="48" t="s">
        <v>239</v>
      </c>
      <c r="I49" s="87">
        <f>J49</f>
        <v>60</v>
      </c>
      <c r="J49" s="90">
        <v>60</v>
      </c>
      <c r="K49" s="91"/>
      <c r="L49" s="91"/>
      <c r="M49" s="92"/>
      <c r="N49" s="48" t="s">
        <v>240</v>
      </c>
      <c r="O49" s="43"/>
      <c r="P49" s="43" t="s">
        <v>35</v>
      </c>
      <c r="Q49" s="43" t="s">
        <v>35</v>
      </c>
      <c r="R49" s="131">
        <v>2500</v>
      </c>
      <c r="S49" s="131">
        <v>930</v>
      </c>
      <c r="T49" s="138"/>
    </row>
    <row r="50" s="13" customFormat="1" ht="45" spans="1:20">
      <c r="A50" s="66">
        <v>33</v>
      </c>
      <c r="B50" s="43" t="s">
        <v>241</v>
      </c>
      <c r="C50" s="38" t="s">
        <v>242</v>
      </c>
      <c r="D50" s="38" t="s">
        <v>39</v>
      </c>
      <c r="E50" s="38" t="s">
        <v>243</v>
      </c>
      <c r="F50" s="38" t="s">
        <v>83</v>
      </c>
      <c r="G50" s="38" t="s">
        <v>95</v>
      </c>
      <c r="H50" s="68" t="s">
        <v>244</v>
      </c>
      <c r="I50" s="114">
        <v>100</v>
      </c>
      <c r="J50" s="114">
        <v>100</v>
      </c>
      <c r="K50" s="115"/>
      <c r="L50" s="115"/>
      <c r="M50" s="115"/>
      <c r="N50" s="39" t="s">
        <v>245</v>
      </c>
      <c r="O50" s="39"/>
      <c r="P50" s="38" t="s">
        <v>35</v>
      </c>
      <c r="Q50" s="38" t="s">
        <v>35</v>
      </c>
      <c r="R50" s="139">
        <v>2591</v>
      </c>
      <c r="S50" s="139">
        <v>932</v>
      </c>
      <c r="T50" s="31" t="s">
        <v>98</v>
      </c>
    </row>
    <row r="51" s="1" customFormat="1" ht="33.75" spans="1:20">
      <c r="A51" s="37">
        <v>34</v>
      </c>
      <c r="B51" s="43" t="s">
        <v>246</v>
      </c>
      <c r="C51" s="43" t="s">
        <v>247</v>
      </c>
      <c r="D51" s="43" t="s">
        <v>39</v>
      </c>
      <c r="E51" s="43" t="s">
        <v>248</v>
      </c>
      <c r="F51" s="43" t="s">
        <v>112</v>
      </c>
      <c r="G51" s="43" t="s">
        <v>32</v>
      </c>
      <c r="H51" s="48" t="s">
        <v>249</v>
      </c>
      <c r="I51" s="87">
        <f>J51</f>
        <v>25</v>
      </c>
      <c r="J51" s="90">
        <v>25</v>
      </c>
      <c r="K51" s="92"/>
      <c r="L51" s="92"/>
      <c r="M51" s="92"/>
      <c r="N51" s="48" t="s">
        <v>250</v>
      </c>
      <c r="O51" s="43"/>
      <c r="P51" s="43" t="s">
        <v>35</v>
      </c>
      <c r="Q51" s="43" t="s">
        <v>35</v>
      </c>
      <c r="R51" s="131">
        <v>262</v>
      </c>
      <c r="S51" s="131">
        <v>125</v>
      </c>
      <c r="T51" s="132"/>
    </row>
    <row r="52" s="1" customFormat="1" ht="90" spans="1:20">
      <c r="A52" s="66">
        <v>35</v>
      </c>
      <c r="B52" s="43" t="s">
        <v>251</v>
      </c>
      <c r="C52" s="43" t="s">
        <v>247</v>
      </c>
      <c r="D52" s="43" t="s">
        <v>39</v>
      </c>
      <c r="E52" s="43" t="s">
        <v>252</v>
      </c>
      <c r="F52" s="43" t="s">
        <v>112</v>
      </c>
      <c r="G52" s="43" t="s">
        <v>32</v>
      </c>
      <c r="H52" s="48" t="s">
        <v>253</v>
      </c>
      <c r="I52" s="87">
        <f>J52</f>
        <v>125</v>
      </c>
      <c r="J52" s="90">
        <v>125</v>
      </c>
      <c r="K52" s="92"/>
      <c r="L52" s="92"/>
      <c r="M52" s="92"/>
      <c r="N52" s="48" t="s">
        <v>254</v>
      </c>
      <c r="O52" s="43"/>
      <c r="P52" s="43" t="s">
        <v>35</v>
      </c>
      <c r="Q52" s="43" t="s">
        <v>35</v>
      </c>
      <c r="R52" s="131">
        <v>3250</v>
      </c>
      <c r="S52" s="131">
        <v>471</v>
      </c>
      <c r="T52" s="132"/>
    </row>
    <row r="53" s="13" customFormat="1" ht="90" spans="1:20">
      <c r="A53" s="66">
        <v>36</v>
      </c>
      <c r="B53" s="43" t="s">
        <v>255</v>
      </c>
      <c r="C53" s="38" t="s">
        <v>242</v>
      </c>
      <c r="D53" s="38" t="s">
        <v>39</v>
      </c>
      <c r="E53" s="38" t="s">
        <v>256</v>
      </c>
      <c r="F53" s="38" t="s">
        <v>112</v>
      </c>
      <c r="G53" s="38" t="s">
        <v>95</v>
      </c>
      <c r="H53" s="48" t="s">
        <v>257</v>
      </c>
      <c r="I53" s="114">
        <v>100</v>
      </c>
      <c r="J53" s="114">
        <v>100</v>
      </c>
      <c r="K53" s="115"/>
      <c r="L53" s="115"/>
      <c r="M53" s="115"/>
      <c r="N53" s="39" t="s">
        <v>258</v>
      </c>
      <c r="O53" s="39"/>
      <c r="P53" s="38" t="s">
        <v>35</v>
      </c>
      <c r="Q53" s="38" t="s">
        <v>35</v>
      </c>
      <c r="R53" s="139">
        <v>1780</v>
      </c>
      <c r="S53" s="139">
        <v>544</v>
      </c>
      <c r="T53" s="31" t="s">
        <v>98</v>
      </c>
    </row>
    <row r="54" s="1" customFormat="1" ht="202.5" spans="1:20">
      <c r="A54" s="37">
        <v>37</v>
      </c>
      <c r="B54" s="43" t="s">
        <v>259</v>
      </c>
      <c r="C54" s="43" t="s">
        <v>247</v>
      </c>
      <c r="D54" s="43" t="s">
        <v>39</v>
      </c>
      <c r="E54" s="43" t="s">
        <v>260</v>
      </c>
      <c r="F54" s="43" t="s">
        <v>102</v>
      </c>
      <c r="G54" s="43" t="s">
        <v>102</v>
      </c>
      <c r="H54" s="48" t="s">
        <v>261</v>
      </c>
      <c r="I54" s="87">
        <f>J54</f>
        <v>502</v>
      </c>
      <c r="J54" s="92">
        <v>502</v>
      </c>
      <c r="K54" s="92"/>
      <c r="L54" s="92"/>
      <c r="M54" s="92"/>
      <c r="N54" s="48" t="s">
        <v>262</v>
      </c>
      <c r="O54" s="43"/>
      <c r="P54" s="43" t="s">
        <v>35</v>
      </c>
      <c r="Q54" s="43" t="s">
        <v>35</v>
      </c>
      <c r="R54" s="131">
        <v>10613</v>
      </c>
      <c r="S54" s="131">
        <v>5130</v>
      </c>
      <c r="T54" s="133"/>
    </row>
    <row r="55" s="14" customFormat="1" ht="67.5" spans="1:20">
      <c r="A55" s="66">
        <v>38</v>
      </c>
      <c r="B55" s="38" t="s">
        <v>263</v>
      </c>
      <c r="C55" s="38" t="s">
        <v>264</v>
      </c>
      <c r="D55" s="38" t="s">
        <v>39</v>
      </c>
      <c r="E55" s="38" t="s">
        <v>265</v>
      </c>
      <c r="F55" s="38" t="s">
        <v>102</v>
      </c>
      <c r="G55" s="38" t="s">
        <v>102</v>
      </c>
      <c r="H55" s="39" t="s">
        <v>266</v>
      </c>
      <c r="I55" s="87">
        <f>J55</f>
        <v>30</v>
      </c>
      <c r="J55" s="116">
        <v>30</v>
      </c>
      <c r="K55" s="117"/>
      <c r="L55" s="116"/>
      <c r="M55" s="118"/>
      <c r="N55" s="48" t="s">
        <v>267</v>
      </c>
      <c r="O55" s="119"/>
      <c r="P55" s="120" t="s">
        <v>35</v>
      </c>
      <c r="Q55" s="43" t="s">
        <v>35</v>
      </c>
      <c r="R55" s="126">
        <v>556</v>
      </c>
      <c r="S55" s="126">
        <v>128</v>
      </c>
      <c r="T55" s="133"/>
    </row>
    <row r="56" s="1" customFormat="1" ht="33.75" spans="1:20">
      <c r="A56" s="66">
        <v>39</v>
      </c>
      <c r="B56" s="38" t="s">
        <v>268</v>
      </c>
      <c r="C56" s="38" t="s">
        <v>269</v>
      </c>
      <c r="D56" s="38" t="s">
        <v>39</v>
      </c>
      <c r="E56" s="38" t="s">
        <v>270</v>
      </c>
      <c r="F56" s="38" t="s">
        <v>238</v>
      </c>
      <c r="G56" s="38" t="s">
        <v>238</v>
      </c>
      <c r="H56" s="69" t="s">
        <v>271</v>
      </c>
      <c r="I56" s="87">
        <f>J56</f>
        <v>580</v>
      </c>
      <c r="J56" s="56">
        <v>580</v>
      </c>
      <c r="K56" s="121"/>
      <c r="L56" s="56"/>
      <c r="M56" s="99"/>
      <c r="N56" s="69" t="s">
        <v>271</v>
      </c>
      <c r="O56" s="38"/>
      <c r="P56" s="38" t="s">
        <v>35</v>
      </c>
      <c r="Q56" s="43" t="s">
        <v>35</v>
      </c>
      <c r="R56" s="130">
        <v>260</v>
      </c>
      <c r="S56" s="130">
        <v>50</v>
      </c>
      <c r="T56" s="133"/>
    </row>
    <row r="57" s="1" customFormat="1" ht="33.75" spans="1:20">
      <c r="A57" s="37">
        <v>40</v>
      </c>
      <c r="B57" s="38" t="s">
        <v>272</v>
      </c>
      <c r="C57" s="38" t="s">
        <v>269</v>
      </c>
      <c r="D57" s="38" t="s">
        <v>39</v>
      </c>
      <c r="E57" s="38" t="s">
        <v>273</v>
      </c>
      <c r="F57" s="38" t="s">
        <v>238</v>
      </c>
      <c r="G57" s="38" t="s">
        <v>238</v>
      </c>
      <c r="H57" s="69" t="s">
        <v>274</v>
      </c>
      <c r="I57" s="87">
        <f>J57</f>
        <v>515</v>
      </c>
      <c r="J57" s="56">
        <v>515</v>
      </c>
      <c r="K57" s="56"/>
      <c r="L57" s="56"/>
      <c r="M57" s="99"/>
      <c r="N57" s="69" t="s">
        <v>274</v>
      </c>
      <c r="O57" s="38"/>
      <c r="P57" s="38" t="s">
        <v>35</v>
      </c>
      <c r="Q57" s="43" t="s">
        <v>35</v>
      </c>
      <c r="R57" s="130">
        <v>48</v>
      </c>
      <c r="S57" s="130">
        <v>20</v>
      </c>
      <c r="T57" s="133"/>
    </row>
    <row r="58" s="1" customFormat="1" ht="90" spans="1:20">
      <c r="A58" s="66">
        <v>41</v>
      </c>
      <c r="B58" s="38" t="s">
        <v>275</v>
      </c>
      <c r="C58" s="38" t="s">
        <v>276</v>
      </c>
      <c r="D58" s="49" t="s">
        <v>39</v>
      </c>
      <c r="E58" s="49" t="s">
        <v>156</v>
      </c>
      <c r="F58" s="49" t="s">
        <v>76</v>
      </c>
      <c r="G58" s="43" t="s">
        <v>32</v>
      </c>
      <c r="H58" s="39" t="s">
        <v>157</v>
      </c>
      <c r="I58" s="87">
        <v>950</v>
      </c>
      <c r="J58" s="56"/>
      <c r="K58" s="56">
        <v>950</v>
      </c>
      <c r="L58" s="56"/>
      <c r="M58" s="99"/>
      <c r="N58" s="39" t="s">
        <v>158</v>
      </c>
      <c r="O58" s="39" t="s">
        <v>159</v>
      </c>
      <c r="P58" s="38" t="s">
        <v>35</v>
      </c>
      <c r="Q58" s="38" t="s">
        <v>35</v>
      </c>
      <c r="R58" s="125">
        <v>2450</v>
      </c>
      <c r="S58" s="125">
        <v>43</v>
      </c>
      <c r="T58" s="140" t="s">
        <v>141</v>
      </c>
    </row>
    <row r="59" s="13" customFormat="1" ht="56.25" spans="1:20">
      <c r="A59" s="66">
        <v>42</v>
      </c>
      <c r="B59" s="43" t="s">
        <v>277</v>
      </c>
      <c r="C59" s="38" t="s">
        <v>242</v>
      </c>
      <c r="D59" s="38" t="s">
        <v>39</v>
      </c>
      <c r="E59" s="38" t="s">
        <v>278</v>
      </c>
      <c r="F59" s="38" t="s">
        <v>117</v>
      </c>
      <c r="G59" s="38" t="s">
        <v>95</v>
      </c>
      <c r="H59" s="48" t="s">
        <v>279</v>
      </c>
      <c r="I59" s="114">
        <v>100</v>
      </c>
      <c r="J59" s="114">
        <v>100</v>
      </c>
      <c r="K59" s="115"/>
      <c r="L59" s="115"/>
      <c r="M59" s="115"/>
      <c r="N59" s="39" t="s">
        <v>280</v>
      </c>
      <c r="O59" s="39"/>
      <c r="P59" s="38" t="s">
        <v>35</v>
      </c>
      <c r="Q59" s="38" t="s">
        <v>35</v>
      </c>
      <c r="R59" s="139">
        <v>946</v>
      </c>
      <c r="S59" s="139">
        <v>292</v>
      </c>
      <c r="T59" s="31" t="s">
        <v>98</v>
      </c>
    </row>
    <row r="60" s="3" customFormat="1" ht="12.75" spans="1:20">
      <c r="A60" s="70" t="s">
        <v>281</v>
      </c>
      <c r="B60" s="71"/>
      <c r="C60" s="71"/>
      <c r="D60" s="71"/>
      <c r="E60" s="71"/>
      <c r="F60" s="71"/>
      <c r="G60" s="72"/>
      <c r="H60" s="56">
        <v>2</v>
      </c>
      <c r="I60" s="36">
        <f>SUM(I61:I62)</f>
        <v>175</v>
      </c>
      <c r="J60" s="36">
        <f>SUM(J61:J62)</f>
        <v>175</v>
      </c>
      <c r="K60" s="36"/>
      <c r="L60" s="36"/>
      <c r="M60" s="36"/>
      <c r="N60" s="107"/>
      <c r="O60" s="109"/>
      <c r="P60" s="109"/>
      <c r="Q60" s="109"/>
      <c r="R60" s="125">
        <v>263</v>
      </c>
      <c r="S60" s="125">
        <v>102</v>
      </c>
      <c r="T60" s="31"/>
    </row>
    <row r="61" s="1" customFormat="1" ht="22.5" spans="1:20">
      <c r="A61" s="73">
        <v>43</v>
      </c>
      <c r="B61" s="38" t="s">
        <v>282</v>
      </c>
      <c r="C61" s="38" t="s">
        <v>283</v>
      </c>
      <c r="D61" s="38" t="s">
        <v>39</v>
      </c>
      <c r="E61" s="38" t="s">
        <v>284</v>
      </c>
      <c r="F61" s="38" t="s">
        <v>76</v>
      </c>
      <c r="G61" s="43" t="s">
        <v>167</v>
      </c>
      <c r="H61" s="39" t="s">
        <v>285</v>
      </c>
      <c r="I61" s="87">
        <v>25</v>
      </c>
      <c r="J61" s="87">
        <v>25</v>
      </c>
      <c r="K61" s="99"/>
      <c r="L61" s="99"/>
      <c r="M61" s="99"/>
      <c r="N61" s="39" t="s">
        <v>286</v>
      </c>
      <c r="O61" s="38" t="s">
        <v>287</v>
      </c>
      <c r="P61" s="38" t="s">
        <v>42</v>
      </c>
      <c r="Q61" s="38" t="s">
        <v>35</v>
      </c>
      <c r="R61" s="126" t="s">
        <v>288</v>
      </c>
      <c r="S61" s="126" t="s">
        <v>289</v>
      </c>
      <c r="T61" s="127"/>
    </row>
    <row r="62" s="1" customFormat="1" ht="78.75" spans="1:20">
      <c r="A62" s="66">
        <v>44</v>
      </c>
      <c r="B62" s="38" t="s">
        <v>290</v>
      </c>
      <c r="C62" s="38" t="s">
        <v>283</v>
      </c>
      <c r="D62" s="38" t="s">
        <v>39</v>
      </c>
      <c r="E62" s="38" t="s">
        <v>291</v>
      </c>
      <c r="F62" s="38" t="s">
        <v>112</v>
      </c>
      <c r="G62" s="43" t="s">
        <v>167</v>
      </c>
      <c r="H62" s="39" t="s">
        <v>292</v>
      </c>
      <c r="I62" s="87">
        <v>150</v>
      </c>
      <c r="J62" s="87">
        <v>150</v>
      </c>
      <c r="K62" s="99"/>
      <c r="L62" s="99"/>
      <c r="M62" s="99"/>
      <c r="N62" s="39" t="s">
        <v>293</v>
      </c>
      <c r="O62" s="38"/>
      <c r="P62" s="38" t="s">
        <v>42</v>
      </c>
      <c r="Q62" s="43" t="s">
        <v>35</v>
      </c>
      <c r="R62" s="126">
        <v>263</v>
      </c>
      <c r="S62" s="126">
        <v>102</v>
      </c>
      <c r="T62" s="127"/>
    </row>
    <row r="63" s="3" customFormat="1" ht="12.75" spans="1:20">
      <c r="A63" s="70" t="s">
        <v>294</v>
      </c>
      <c r="B63" s="71"/>
      <c r="C63" s="71"/>
      <c r="D63" s="71"/>
      <c r="E63" s="71"/>
      <c r="F63" s="71"/>
      <c r="G63" s="72"/>
      <c r="H63" s="56">
        <v>2</v>
      </c>
      <c r="I63" s="36">
        <f>SUM(I64:I65)</f>
        <v>420</v>
      </c>
      <c r="J63" s="36">
        <f>SUM(J64:J65)</f>
        <v>420</v>
      </c>
      <c r="K63" s="104"/>
      <c r="L63" s="104"/>
      <c r="M63" s="104"/>
      <c r="N63" s="107"/>
      <c r="O63" s="108"/>
      <c r="P63" s="109"/>
      <c r="Q63" s="109"/>
      <c r="R63" s="125">
        <v>3860</v>
      </c>
      <c r="S63" s="125">
        <v>3860</v>
      </c>
      <c r="T63" s="31"/>
    </row>
    <row r="64" s="1" customFormat="1" ht="33.75" spans="1:20">
      <c r="A64" s="37">
        <v>45</v>
      </c>
      <c r="B64" s="38" t="s">
        <v>295</v>
      </c>
      <c r="C64" s="38" t="s">
        <v>296</v>
      </c>
      <c r="D64" s="38" t="s">
        <v>29</v>
      </c>
      <c r="E64" s="38" t="s">
        <v>297</v>
      </c>
      <c r="F64" s="38" t="s">
        <v>298</v>
      </c>
      <c r="G64" s="43" t="s">
        <v>299</v>
      </c>
      <c r="H64" s="39" t="s">
        <v>300</v>
      </c>
      <c r="I64" s="87">
        <v>210</v>
      </c>
      <c r="J64" s="87">
        <v>210</v>
      </c>
      <c r="K64" s="87"/>
      <c r="L64" s="87"/>
      <c r="M64" s="87"/>
      <c r="N64" s="39" t="s">
        <v>301</v>
      </c>
      <c r="O64" s="39" t="s">
        <v>302</v>
      </c>
      <c r="P64" s="38" t="s">
        <v>35</v>
      </c>
      <c r="Q64" s="38" t="s">
        <v>42</v>
      </c>
      <c r="R64" s="126">
        <v>3860</v>
      </c>
      <c r="S64" s="126">
        <v>3860</v>
      </c>
      <c r="T64" s="141"/>
    </row>
    <row r="65" s="1" customFormat="1" ht="33.75" spans="1:20">
      <c r="A65" s="37">
        <v>46</v>
      </c>
      <c r="B65" s="38" t="s">
        <v>303</v>
      </c>
      <c r="C65" s="38" t="s">
        <v>296</v>
      </c>
      <c r="D65" s="38" t="s">
        <v>29</v>
      </c>
      <c r="E65" s="38" t="s">
        <v>297</v>
      </c>
      <c r="F65" s="38" t="s">
        <v>298</v>
      </c>
      <c r="G65" s="43" t="s">
        <v>299</v>
      </c>
      <c r="H65" s="39" t="s">
        <v>300</v>
      </c>
      <c r="I65" s="87">
        <v>210</v>
      </c>
      <c r="J65" s="87">
        <v>210</v>
      </c>
      <c r="K65" s="99"/>
      <c r="L65" s="99"/>
      <c r="M65" s="99"/>
      <c r="N65" s="39" t="s">
        <v>301</v>
      </c>
      <c r="O65" s="39" t="s">
        <v>302</v>
      </c>
      <c r="P65" s="38" t="s">
        <v>35</v>
      </c>
      <c r="Q65" s="38" t="s">
        <v>42</v>
      </c>
      <c r="R65" s="126">
        <v>3860</v>
      </c>
      <c r="S65" s="126">
        <v>3860</v>
      </c>
      <c r="T65" s="127"/>
    </row>
    <row r="66" s="1" customFormat="1" ht="12.75" spans="1:20">
      <c r="A66" s="70" t="s">
        <v>304</v>
      </c>
      <c r="B66" s="71"/>
      <c r="C66" s="71"/>
      <c r="D66" s="71"/>
      <c r="E66" s="71"/>
      <c r="F66" s="71"/>
      <c r="G66" s="72"/>
      <c r="H66" s="69"/>
      <c r="I66" s="145"/>
      <c r="J66" s="145"/>
      <c r="K66" s="145"/>
      <c r="L66" s="145"/>
      <c r="M66" s="146"/>
      <c r="N66" s="39"/>
      <c r="O66" s="98"/>
      <c r="P66" s="98"/>
      <c r="Q66" s="98"/>
      <c r="R66" s="130"/>
      <c r="S66" s="130"/>
      <c r="T66" s="127"/>
    </row>
    <row r="67" s="1" customFormat="1" ht="12" spans="1:20">
      <c r="A67" s="142"/>
      <c r="B67" s="142"/>
      <c r="C67" s="142"/>
      <c r="D67" s="142"/>
      <c r="E67" s="142"/>
      <c r="F67" s="142"/>
      <c r="G67" s="142"/>
      <c r="H67" s="69"/>
      <c r="I67" s="145"/>
      <c r="J67" s="145"/>
      <c r="K67" s="145"/>
      <c r="L67" s="145"/>
      <c r="M67" s="146"/>
      <c r="N67" s="39"/>
      <c r="O67" s="98"/>
      <c r="P67" s="98"/>
      <c r="Q67" s="98"/>
      <c r="R67" s="130"/>
      <c r="S67" s="130"/>
      <c r="T67" s="127"/>
    </row>
    <row r="68" s="3" customFormat="1" ht="12.75" spans="1:20">
      <c r="A68" s="70" t="s">
        <v>305</v>
      </c>
      <c r="B68" s="71"/>
      <c r="C68" s="71"/>
      <c r="D68" s="71"/>
      <c r="E68" s="71"/>
      <c r="F68" s="71"/>
      <c r="G68" s="72"/>
      <c r="H68" s="56">
        <v>1</v>
      </c>
      <c r="I68" s="36">
        <v>150</v>
      </c>
      <c r="J68" s="36">
        <v>150</v>
      </c>
      <c r="K68" s="145"/>
      <c r="L68" s="145"/>
      <c r="M68" s="146"/>
      <c r="N68" s="147"/>
      <c r="O68" s="148"/>
      <c r="P68" s="148"/>
      <c r="Q68" s="148"/>
      <c r="R68" s="130"/>
      <c r="S68" s="130"/>
      <c r="T68" s="31"/>
    </row>
    <row r="69" s="1" customFormat="1" ht="22.5" spans="1:20">
      <c r="A69" s="37">
        <v>47</v>
      </c>
      <c r="B69" s="38" t="s">
        <v>306</v>
      </c>
      <c r="C69" s="38" t="s">
        <v>307</v>
      </c>
      <c r="D69" s="38" t="s">
        <v>39</v>
      </c>
      <c r="E69" s="38" t="s">
        <v>297</v>
      </c>
      <c r="F69" s="38" t="s">
        <v>308</v>
      </c>
      <c r="G69" s="43" t="s">
        <v>32</v>
      </c>
      <c r="H69" s="39" t="s">
        <v>307</v>
      </c>
      <c r="I69" s="87">
        <v>150</v>
      </c>
      <c r="J69" s="87">
        <v>150</v>
      </c>
      <c r="K69" s="99"/>
      <c r="L69" s="99"/>
      <c r="M69" s="99"/>
      <c r="N69" s="39" t="s">
        <v>309</v>
      </c>
      <c r="O69" s="38"/>
      <c r="P69" s="38" t="s">
        <v>35</v>
      </c>
      <c r="Q69" s="38" t="s">
        <v>35</v>
      </c>
      <c r="R69" s="126"/>
      <c r="S69" s="126"/>
      <c r="T69" s="127"/>
    </row>
    <row r="70" ht="13.5" spans="1:20">
      <c r="A70" s="143" t="s">
        <v>310</v>
      </c>
      <c r="B70" s="143"/>
      <c r="C70" s="143"/>
      <c r="D70" s="143"/>
      <c r="E70" s="143"/>
      <c r="F70" s="143"/>
      <c r="G70" s="144"/>
      <c r="H70" s="143"/>
      <c r="I70" s="143"/>
      <c r="J70" s="143"/>
      <c r="K70" s="143"/>
      <c r="L70" s="143"/>
      <c r="M70" s="143"/>
      <c r="N70" s="143"/>
      <c r="O70" s="143"/>
      <c r="P70" s="149"/>
      <c r="Q70" s="149"/>
      <c r="R70" s="143"/>
      <c r="S70" s="143"/>
      <c r="T70" s="150"/>
    </row>
  </sheetData>
  <autoFilter ref="A2:T70">
    <extLst/>
  </autoFilter>
  <mergeCells count="28">
    <mergeCell ref="A2:T2"/>
    <mergeCell ref="A3:S3"/>
    <mergeCell ref="I4:M4"/>
    <mergeCell ref="A7:G7"/>
    <mergeCell ref="A33:G33"/>
    <mergeCell ref="A44:G44"/>
    <mergeCell ref="A60:G60"/>
    <mergeCell ref="A63:G63"/>
    <mergeCell ref="A66:G66"/>
    <mergeCell ref="A68:G68"/>
    <mergeCell ref="A70:S70"/>
    <mergeCell ref="A4:A5"/>
    <mergeCell ref="A34:A42"/>
    <mergeCell ref="B4:B5"/>
    <mergeCell ref="B34:B42"/>
    <mergeCell ref="C4:C5"/>
    <mergeCell ref="D4:D5"/>
    <mergeCell ref="E4:E5"/>
    <mergeCell ref="F4:F5"/>
    <mergeCell ref="G4:G5"/>
    <mergeCell ref="H4:H5"/>
    <mergeCell ref="N4:N5"/>
    <mergeCell ref="O4:O5"/>
    <mergeCell ref="P4:P5"/>
    <mergeCell ref="Q4:Q5"/>
    <mergeCell ref="R4:R5"/>
    <mergeCell ref="S4:S5"/>
    <mergeCell ref="T4:T5"/>
  </mergeCells>
  <pageMargins left="0.590277777777778" right="0.314583333333333" top="0.984027777777778" bottom="0.786805555555556" header="0" footer="0"/>
  <pageSetup paperSize="8" scale="68"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Company>大理州直属党政机关单位</Company>
  <Application>WPS 表格</Application>
  <HeadingPairs>
    <vt:vector size="2" baseType="variant">
      <vt:variant>
        <vt:lpstr>工作表</vt:lpstr>
      </vt:variant>
      <vt:variant>
        <vt:i4>1</vt:i4>
      </vt:variant>
    </vt:vector>
  </HeadingPairs>
  <TitlesOfParts>
    <vt:vector size="1" baseType="lpstr">
      <vt:lpstr>鹤庆县2025年度巩固拓展脱贫攻坚成果和乡村振兴项目库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州农业局办公室</dc:creator>
  <cp:lastModifiedBy>农业局</cp:lastModifiedBy>
  <dcterms:created xsi:type="dcterms:W3CDTF">2024-07-26T02:29:00Z</dcterms:created>
  <dcterms:modified xsi:type="dcterms:W3CDTF">2024-12-16T02:43:39Z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B0AB5EE4FDB8431F8818C26C3F4BCEFC</vt:lpwstr>
  </property>
</Properties>
</file>