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2"/>
  </bookViews>
  <sheets>
    <sheet name="2024年年末调入项目" sheetId="2" r:id="rId1"/>
    <sheet name="2024年末调出项目" sheetId="5" r:id="rId2"/>
    <sheet name="2024年年末项目库" sheetId="7" r:id="rId3"/>
  </sheets>
  <definedNames>
    <definedName name="_xlnm._FilterDatabase" localSheetId="0" hidden="1">'2024年年末调入项目'!$A$1:$T$8</definedName>
    <definedName name="_xlnm.Print_Titles" localSheetId="0">'2024年年末调入项目'!$1:$4</definedName>
    <definedName name="_xlnm.Print_Titles" localSheetId="1">'2024年末调出项目'!$1:$4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<sst xmlns="http://schemas.openxmlformats.org/spreadsheetml/2006/main" count="744" uniqueCount="410">
  <si>
    <t>鹤庆县2024年度巩固拓展脱贫攻坚成果和乡村振兴项目库动态调整（年末调入项目）</t>
  </si>
  <si>
    <t>填报单位： 鹤庆县农业农村局                                                             填报人： 杨金伟                                                   联系电话：0872—4123359                                                    2024年8月24日</t>
  </si>
  <si>
    <t>序号</t>
  </si>
  <si>
    <t>项目名称</t>
  </si>
  <si>
    <t>项目类别</t>
  </si>
  <si>
    <t>建设性质（新建/续建）</t>
  </si>
  <si>
    <t>项目实施地点（到乡镇、村、组）</t>
  </si>
  <si>
    <t>项目组织实施单位（乡镇人民政府/县级部门）</t>
  </si>
  <si>
    <t>项目行业主管部门（县级部门）</t>
  </si>
  <si>
    <t>项目概要及建设主要内容</t>
  </si>
  <si>
    <t>概算投资及构成（万元）</t>
  </si>
  <si>
    <t>绩效目标预测</t>
  </si>
  <si>
    <t>备注（调入理由）</t>
  </si>
  <si>
    <t>总投资</t>
  </si>
  <si>
    <t>衔接资金</t>
  </si>
  <si>
    <t>上海帮扶资金</t>
  </si>
  <si>
    <t>行业部门资金</t>
  </si>
  <si>
    <t>其他资金</t>
  </si>
  <si>
    <t>经济效益</t>
  </si>
  <si>
    <t>社会效益</t>
  </si>
  <si>
    <t>生态效益</t>
  </si>
  <si>
    <t>覆盖脱贫村（个）</t>
  </si>
  <si>
    <t>受益总人口（人）</t>
  </si>
  <si>
    <t>受益脱贫人口、监测对象</t>
  </si>
  <si>
    <t>合计</t>
  </si>
  <si>
    <t>——</t>
  </si>
  <si>
    <t>一、产业发展类项目</t>
  </si>
  <si>
    <t>西邑镇响水河村2024年产业发展配套项目</t>
  </si>
  <si>
    <t>配套设施建设—产业发展配套设施建设</t>
  </si>
  <si>
    <t>新建</t>
  </si>
  <si>
    <t>响水河村委会</t>
  </si>
  <si>
    <t>西邑镇人民政府</t>
  </si>
  <si>
    <t>鹤庆县水务局</t>
  </si>
  <si>
    <r>
      <rPr>
        <sz val="10"/>
        <rFont val="仿宋"/>
        <charset val="134"/>
      </rPr>
      <t xml:space="preserve">    建设灌溉水沟1300m，C25砼路面硬化18m</t>
    </r>
    <r>
      <rPr>
        <sz val="10"/>
        <rFont val="宋体"/>
        <charset val="134"/>
      </rPr>
      <t>³</t>
    </r>
    <r>
      <rPr>
        <sz val="10"/>
        <rFont val="仿宋"/>
        <charset val="134"/>
      </rPr>
      <t>，水村小组机耕路建设553.53m</t>
    </r>
    <r>
      <rPr>
        <sz val="10"/>
        <rFont val="宋体"/>
        <charset val="134"/>
      </rPr>
      <t>³</t>
    </r>
    <r>
      <rPr>
        <sz val="10"/>
        <rFont val="仿宋"/>
        <charset val="134"/>
      </rPr>
      <t>。</t>
    </r>
  </si>
  <si>
    <t xml:space="preserve">    为该自然村500亩烟田提供充足的保苗用水，促进脱贫群众产业发展，增加收入。</t>
  </si>
  <si>
    <t xml:space="preserve">    彻底改变该自然村无水源的现状，对该自然村农业发展起推动作用</t>
  </si>
  <si>
    <t xml:space="preserve">    提供森林防灭火水源保障，缓解森林防火压力。</t>
  </si>
  <si>
    <t>新增项目</t>
  </si>
  <si>
    <t>二、就业帮扶类项目</t>
  </si>
  <si>
    <t>三、乡村建设类项目</t>
  </si>
  <si>
    <t>四、易地搬迁后扶类项目</t>
  </si>
  <si>
    <t>五、巩固三保障成果类项目</t>
  </si>
  <si>
    <t>六、乡村治理和精神文明建设类项目</t>
  </si>
  <si>
    <t>鹤庆县 2024年度巩固拓展脱贫攻坚成果和乡村振兴项目库动态调整（年末调出项目）</t>
  </si>
  <si>
    <t>填报单位： 鹤庆县农业农村局                        填报人： 杨金伟                            联系电话：0872—4123359                        2024年8月24日</t>
  </si>
  <si>
    <t>备注（调出理由）</t>
  </si>
  <si>
    <t>草海镇月季种业研发基地建设项目</t>
  </si>
  <si>
    <t>生产项目-种植基地</t>
  </si>
  <si>
    <t>草海镇</t>
  </si>
  <si>
    <t>草海镇人民政府</t>
  </si>
  <si>
    <t>县乡村振兴局</t>
  </si>
  <si>
    <t xml:space="preserve">    在草海镇新华村投入1100万元，建设月季种业研发基地，打造千种玫瑰、万众风情种业研发基地。建设内容：研发基地基础设施、自动化水肥系统，种业科普及月季文化宣传设施等，投入资金1100万元。项目建成后，资产归草海镇所有，作为配套设施引入月季遗传育种专家、春城产业导师李淑斌博士团队，在草海镇成立种业研发公司，引进10名以上科技人才驻村，建立农业科技免费服务平台。项目将吸纳50名村民家门口就业，每年收益支撑村集体经济发展，三产收益主要用于巩固拓展脱贫攻坚成果、村内公益事业支出、增加村集体经济收入等。通过发展月季种业产业，带动文旅产业发展，每年吸引20-30万游客参观学习，预计惠及农户500户以上，提升草海镇文旅品牌知名度。</t>
  </si>
  <si>
    <t xml:space="preserve">    每年按投入资金6%收益支撑村集体经济发展，带动文旅产业发展，每年吸引20-30万游客参观学习，预计惠及农户500户以上，提升草海镇文旅品牌知名度。</t>
  </si>
  <si>
    <t xml:space="preserve">  每年按投入资金6%收益支撑村集体经济发展，带动文旅产业发展，每年吸引20-30万游客参观学习，预计惠及农户500户上，提升草海镇文旅品牌知名度。</t>
  </si>
  <si>
    <t xml:space="preserve">    通过发展月季种业产业，绿化美化新华景区周边159亩土地，研发多品种蔷薇月季花卉，推动种业振兴发展。</t>
  </si>
  <si>
    <t>规划不合理</t>
  </si>
  <si>
    <t>鹤庆县金墩乡生态农业标准示范园建设项目智能化花卉种植基地</t>
  </si>
  <si>
    <t>金墩乡邑头村</t>
  </si>
  <si>
    <t>金墩乡人民政府</t>
  </si>
  <si>
    <t>乡村振兴局</t>
  </si>
  <si>
    <t xml:space="preserve">     在金墩乡邑头村投入500万元，实施鹤庆县金墩乡生态农业标准示范园建设项目智能化花卉种植基地。建设内容：1.新建智能化种植温室，总占地面积20亩，投入资金400万元；2.建设温室配套的给排水系统、电气系统、采暖加温系统、通风系统、水肥一体化灌溉系统、槽式基质栽培系统、采后处理等配套设施系统，投入资金100万元。</t>
  </si>
  <si>
    <t xml:space="preserve">   通过项目实施，将极大方便种植企业生产加工，完善提升产业发展基础，加快促进经济发展。</t>
  </si>
  <si>
    <t xml:space="preserve">    进一步完善提升产业发展配套设施，优化投资环境，加快群众致富奔康的步伐。</t>
  </si>
  <si>
    <t xml:space="preserve">   项目建成后，可极大地提高生态及宜投资环境。</t>
  </si>
  <si>
    <t>无资金</t>
  </si>
  <si>
    <t>鹤庆县六合乡2024年奶公牛产业示范园建设二期项目</t>
  </si>
  <si>
    <t>新型农村集体经济发展项目</t>
  </si>
  <si>
    <t>六合乡</t>
  </si>
  <si>
    <t>六合乡人民政府</t>
  </si>
  <si>
    <t>县委组织部</t>
  </si>
  <si>
    <r>
      <rPr>
        <sz val="8"/>
        <rFont val="方正仿宋简体"/>
        <charset val="134"/>
      </rPr>
      <t xml:space="preserve">    建设内容为场地平整，投资370万元新建母牛舍一栋5341.23</t>
    </r>
    <r>
      <rPr>
        <sz val="8"/>
        <rFont val="宋体"/>
        <charset val="134"/>
      </rPr>
      <t>㎡</t>
    </r>
    <r>
      <rPr>
        <sz val="8"/>
        <rFont val="方正仿宋简体"/>
        <charset val="134"/>
      </rPr>
      <t>，投资130万元新建干粪棚一栋1831.89</t>
    </r>
    <r>
      <rPr>
        <sz val="8"/>
        <rFont val="宋体"/>
        <charset val="134"/>
      </rPr>
      <t>㎡</t>
    </r>
    <r>
      <rPr>
        <sz val="8"/>
        <rFont val="方正仿宋简体"/>
        <charset val="134"/>
      </rPr>
      <t>，投资200万元新建3000m</t>
    </r>
    <r>
      <rPr>
        <sz val="8"/>
        <rFont val="宋体"/>
        <charset val="134"/>
      </rPr>
      <t>³</t>
    </r>
    <r>
      <rPr>
        <sz val="8"/>
        <rFont val="方正仿宋简体"/>
        <charset val="134"/>
      </rPr>
      <t>水池及配套道路、水电、挡墙等设施。</t>
    </r>
  </si>
  <si>
    <t xml:space="preserve">    项目建成后，将提升养殖业的经济效益，促进当地经济发展，农户增收。一是壮大村集体经济收入。园区建成后出租给企业管理，企业将租金交于村集体经济。二是带动农户收入。由农户与企业签订协议进行代养，代养期大约为半年，然后由企业统一回收增肥养殖。</t>
  </si>
  <si>
    <t xml:space="preserve">    项目建成后，可全面提升六合乡的基础设施条件，增强群众发展养殖产业的信心，同步培训相关技术，增加产出效益，方便滞留在家劳动力就近就地就业，从而实现“产业发展稳得住、有就业、能致富”的目标。</t>
  </si>
  <si>
    <t xml:space="preserve">    该项目实施后，有利于改善人居环境，改善生产生活条件，优化生产环境，彻底整治养殖业发展“脏、乱、差”现象，对建设生态家园，实现片区农村经济可持续发展具有重大意义。推广优良品种和先进适用的科学技术，从而提高农畜产品质量，确保农畜产品质量安全，从而促进经济发展。</t>
  </si>
  <si>
    <t>备选项目</t>
  </si>
  <si>
    <t>鹤庆县支持联农带农经营主体奖补项目</t>
  </si>
  <si>
    <t>产业发展-金融保险配套</t>
  </si>
  <si>
    <t>全县范围</t>
  </si>
  <si>
    <t>农业农村局</t>
  </si>
  <si>
    <t>农业农村局、乡村振兴局</t>
  </si>
  <si>
    <r>
      <rPr>
        <sz val="8"/>
        <rFont val="方正仿宋简体"/>
        <charset val="134"/>
      </rPr>
      <t xml:space="preserve">    对在鹤庆县内注册、投资、运营并符合要求的农业企业、农民专业合作社、家庭农场等经营主体进行奖补。</t>
    </r>
    <r>
      <rPr>
        <b/>
        <sz val="8"/>
        <rFont val="方正仿宋简体"/>
        <charset val="134"/>
      </rPr>
      <t>一是</t>
    </r>
    <r>
      <rPr>
        <sz val="8"/>
        <rFont val="方正仿宋简体"/>
        <charset val="134"/>
      </rPr>
      <t>生产托管奖补，对符合奖补条件，聚焦农业生产过程的耕、种、防、收、养等环节，为农户提供集中育秧育苗、代耕代种、技术咨询、病虫害防治、收获、烘烤、储藏、养殖、销售、运输、加工等服务的经营主体进行奖补。原则上财政奖补资金占服务价格的比例不超过 30%，单季作物亩均各关键环节补助总量不超过100元。集中托种原则上面积不少于 100亩，托养猪牛羊头数分别不少于200头、30头、200只。奖补资金可以补经营主体，也可以补农户，坚持让农户最终受益。已享受本县域内财政补助资金的经营主体或农户不再享受该奖补政策。</t>
    </r>
    <r>
      <rPr>
        <b/>
        <sz val="8"/>
        <rFont val="方正仿宋简体"/>
        <charset val="134"/>
      </rPr>
      <t>二是</t>
    </r>
    <r>
      <rPr>
        <sz val="8"/>
        <rFont val="方正仿宋简体"/>
        <charset val="134"/>
      </rPr>
      <t>订单收购奖补。对通过订单农业带动农户增收的，可根据农户经由订单出售农产品实际收到销售资金情况给予奖补。原则上与农户签订的农产品收购合同金额不少于 50万元，并设有保底价，补助按照实际收购总价的2%进行奖补。已享受本县域内财政补助资金的经营主体或农户不再享受该奖补政策。</t>
    </r>
  </si>
  <si>
    <t xml:space="preserve">    通过对经营主体的奖补，增加经营主体的积极性和扩大规模，不但能增加群众的土地租金收入，还能增加监测对象和脱贫人口的务工收入。</t>
  </si>
  <si>
    <t xml:space="preserve">    通过对经营主体的奖补，增加经营主体的积极性和扩大模，增加群众就业岗位，增加脱贫人口和监测对象剩余劳动力就业机会，促进社会稳定。</t>
  </si>
  <si>
    <t xml:space="preserve">    通过经营性主体统一建设和使用环保设施，增加对农产品秸秆和禽畜粪便的综合利用，减少对生态环境的破坏和污染，建设宜居宜业的和美乡村。</t>
  </si>
  <si>
    <t>草海镇石朵河村种养殖产业发展生产基地建设项目</t>
  </si>
  <si>
    <t>生产项目-种殖业基地</t>
  </si>
  <si>
    <t>草海镇石朵河村</t>
  </si>
  <si>
    <r>
      <rPr>
        <sz val="8"/>
        <rFont val="方正仿宋简体"/>
        <charset val="134"/>
      </rPr>
      <t xml:space="preserve">     鹤庆县2024年度草海镇石朵河村种养殖产业发展生产基地建设项目总投入资金250万元，建设内容主要包括：1.鱼虾养殖塘水塘开挖（淤泥开挖33941m</t>
    </r>
    <r>
      <rPr>
        <sz val="8"/>
        <rFont val="宋体"/>
        <charset val="134"/>
      </rPr>
      <t>³</t>
    </r>
    <r>
      <rPr>
        <sz val="8"/>
        <rFont val="方正仿宋简体"/>
        <charset val="134"/>
      </rPr>
      <t>、挖沟槽土方92m</t>
    </r>
    <r>
      <rPr>
        <sz val="8"/>
        <rFont val="宋体"/>
        <charset val="134"/>
      </rPr>
      <t>³</t>
    </r>
    <r>
      <rPr>
        <sz val="8"/>
        <rFont val="方正仿宋简体"/>
        <charset val="134"/>
      </rPr>
      <t>）、坝体填筑30582m</t>
    </r>
    <r>
      <rPr>
        <sz val="8"/>
        <rFont val="宋体"/>
        <charset val="134"/>
      </rPr>
      <t>³</t>
    </r>
    <r>
      <rPr>
        <sz val="8"/>
        <rFont val="方正仿宋简体"/>
        <charset val="134"/>
      </rPr>
      <t>、土方外运12573m</t>
    </r>
    <r>
      <rPr>
        <sz val="8"/>
        <rFont val="宋体"/>
        <charset val="134"/>
      </rPr>
      <t>³</t>
    </r>
    <r>
      <rPr>
        <sz val="8"/>
        <rFont val="方正仿宋简体"/>
        <charset val="134"/>
      </rPr>
      <t>、挡土墙114.36m</t>
    </r>
    <r>
      <rPr>
        <sz val="8"/>
        <rFont val="宋体"/>
        <charset val="134"/>
      </rPr>
      <t>³</t>
    </r>
    <r>
      <rPr>
        <sz val="8"/>
        <rFont val="方正仿宋简体"/>
        <charset val="134"/>
      </rPr>
      <t>、闸门3座等）
2.酿酒厂房50</t>
    </r>
    <r>
      <rPr>
        <sz val="8"/>
        <rFont val="宋体"/>
        <charset val="134"/>
      </rPr>
      <t>㎡</t>
    </r>
    <r>
      <rPr>
        <sz val="8"/>
        <rFont val="方正仿宋简体"/>
        <charset val="134"/>
      </rPr>
      <t>，含土建工程和安装工程。
3.蔬菜种植园1000</t>
    </r>
    <r>
      <rPr>
        <sz val="8"/>
        <rFont val="宋体"/>
        <charset val="134"/>
      </rPr>
      <t>㎡</t>
    </r>
    <r>
      <rPr>
        <sz val="8"/>
        <rFont val="方正仿宋简体"/>
        <charset val="134"/>
      </rPr>
      <t>及附属设施1100</t>
    </r>
    <r>
      <rPr>
        <sz val="8"/>
        <rFont val="宋体"/>
        <charset val="134"/>
      </rPr>
      <t>㎡</t>
    </r>
    <r>
      <rPr>
        <sz val="8"/>
        <rFont val="方正仿宋简体"/>
        <charset val="134"/>
      </rPr>
      <t>等</t>
    </r>
  </si>
  <si>
    <t xml:space="preserve">     项目建设完成后，生产基地作为石朵河村固定资产出租给承租企业或个人，每年预计收取租金15万元，通过“一事一议”的方式用于村公益事业和产业发展。</t>
  </si>
  <si>
    <t xml:space="preserve">    通过收取设备租金，石朵河村集体收入明显增加，通过一事一议方式发展村级普惠性事业，村级基础设施将将进一步提升，为各项事业发展奠定了坚实基础。生产基地建成后，吸纳以脱贫人口为主的村民就业，提高村民收入，确保农户持续增收，稳定脱贫。通过带动群众发展产业，为农业结构调整、发展高效农业、带动当地经济的发展起到一个良好的带头示范作用，可有效解决当地的农村剩余劳动力的就业问题。</t>
  </si>
  <si>
    <t xml:space="preserve">     生产基地作为绿色示范基地，规划布局合理，科学有机统一养殖业和种植业，发展可持续循环有机农业。生产基地建成后，环境更加优美，发展方式绿色健康。</t>
  </si>
  <si>
    <t>前期工作不够充分，纳入2025年项目库</t>
  </si>
  <si>
    <t>六合乡非遗传承手工白棉纸产业园建设项目</t>
  </si>
  <si>
    <t>产业发展—加工业</t>
  </si>
  <si>
    <t>县农业农村局</t>
  </si>
  <si>
    <t xml:space="preserve">    建设占地15亩的六合乡非遗传承手工白棉纸产业园，包括：作坊区、晾晒区、仓库、废污收集处理区、非遗体验中心及附属设施。</t>
  </si>
  <si>
    <t xml:space="preserve">     项目投产后可实现“1+2”村集体经济和群众双收益。“1”即村集体经济收入，向匠人收取租金作为村集体经济收入，收益6%。“2”即群众获得2份创收：一是生产白棉纸带来的经济收入，白棉纸产业园产生经济效益约为360万元；二是务工收入，年需长工300余人，短工100余人，给群众带来可观的务工收入。</t>
  </si>
  <si>
    <t xml:space="preserve">    改善农村人居环境、建设美丽宜居乡村，实现群众安居乐业，是新时代发展的需求，也是广大群众的热切期盼。项目建成后，将摆脱手工纸小户经营、效率低下、产量不足等问题，为推动乡村振兴奠定坚实基础。</t>
  </si>
  <si>
    <t xml:space="preserve">    手工白棉纸造纸户目前有十多家，30多个把槽，生产区简陋，不集中，大部分是在自己家的闲置房内生产，生产污水没有得到有效解决，造成环境污染。项目建成后对村庄环境的改善，提高村民生活质量起着十分重要的作用。提升了农村生产生活环境。</t>
  </si>
  <si>
    <t>鹤庆县灿琛肉牛养殖基地基础设施建设项目</t>
  </si>
  <si>
    <t>县乡村振兴局、县财政局</t>
  </si>
  <si>
    <t>建设灿琛鹤庆县灿琛肉牛养殖基地水、电、路等配套基础设施</t>
  </si>
  <si>
    <t xml:space="preserve">    通过项目实施，大力提高肉牛产业养殖的生产效率，增强肉牛产业发展后劲，促进用地用工，增加农民收入。项目收益户数830户3383人。</t>
  </si>
  <si>
    <t xml:space="preserve">    通过项目实施，联农带农机制明显，社会效益显著：一是有效激发农户养殖肉牛积极性，为保障肉牛市场有效供应和推动我县肉牛高质量发展奠定良好基础；二是对提升肉牛的品质和产量，提高畜产品的市场竞争力具有重要意义。</t>
  </si>
  <si>
    <t xml:space="preserve">    通过项目实施：一是提高粪污资源化利用，突出种养结合、草畜配套、循环发展，实现粪污还田利用，减少农药化肥使用，提升土壤肥力，盖上生态环境；二是畜牧业生产技术的到高效利用，促进畜牧业可持续发展。</t>
  </si>
  <si>
    <t>鹤庆县乡村振兴示范创建美丽村庄村项目</t>
  </si>
  <si>
    <t>农村公共服务-乡村公共服务一体化示范创建</t>
  </si>
  <si>
    <t>续建</t>
  </si>
  <si>
    <t>金墩乡金翅鹤村、下金登村、和邑村、化龙村、邑头村，六合乡松坪村</t>
  </si>
  <si>
    <t>金墩乡、六合乡</t>
  </si>
  <si>
    <r>
      <rPr>
        <b/>
        <sz val="8"/>
        <rFont val="方正仿宋简体"/>
        <charset val="134"/>
      </rPr>
      <t xml:space="preserve">    金墩乡银河村委会金翅鹤村美丽村庄建设项目</t>
    </r>
    <r>
      <rPr>
        <sz val="8"/>
        <rFont val="方正仿宋简体"/>
        <charset val="134"/>
      </rPr>
      <t>：金翅鹤村对少数民族特色村寨进行村容村貌整治，提升人居环境；拆除村内彩钢瓦房等；</t>
    </r>
    <r>
      <rPr>
        <b/>
        <sz val="8"/>
        <rFont val="方正仿宋简体"/>
        <charset val="134"/>
      </rPr>
      <t>金墩乡金墩村委会下金登美丽村庄建设项目</t>
    </r>
    <r>
      <rPr>
        <sz val="8"/>
        <rFont val="方正仿宋简体"/>
        <charset val="134"/>
      </rPr>
      <t>：对下金登村民族团结示范广场建设：土方回填123m</t>
    </r>
    <r>
      <rPr>
        <sz val="8"/>
        <rFont val="宋体"/>
        <charset val="134"/>
      </rPr>
      <t>³</t>
    </r>
    <r>
      <rPr>
        <sz val="8"/>
        <rFont val="方正仿宋简体"/>
        <charset val="134"/>
      </rPr>
      <t>；透水砖铺垫1000</t>
    </r>
    <r>
      <rPr>
        <sz val="8"/>
        <rFont val="宋体"/>
        <charset val="134"/>
      </rPr>
      <t>㎡</t>
    </r>
    <r>
      <rPr>
        <sz val="8"/>
        <rFont val="方正仿宋简体"/>
        <charset val="134"/>
      </rPr>
      <t>；挡墙修建23.2m；</t>
    </r>
    <r>
      <rPr>
        <b/>
        <sz val="8"/>
        <rFont val="方正仿宋简体"/>
        <charset val="134"/>
      </rPr>
      <t>金墩乡和邑村委会和邑村美丽村庄建设项目：</t>
    </r>
    <r>
      <rPr>
        <sz val="8"/>
        <rFont val="方正仿宋简体"/>
        <charset val="134"/>
      </rPr>
      <t>东和邑村委会和邑村对民族团结示范点进行修缮.新建白族特色文化、民族团结传统村落1个；</t>
    </r>
    <r>
      <rPr>
        <b/>
        <sz val="8"/>
        <rFont val="方正仿宋简体"/>
        <charset val="134"/>
      </rPr>
      <t>金墩乡化龙村委会高家登美丽村庄建设项目：</t>
    </r>
    <r>
      <rPr>
        <sz val="8"/>
        <rFont val="方正仿宋简体"/>
        <charset val="134"/>
      </rPr>
      <t>化龙村高家登拆除墙体12m；文旅融合刺绣技艺传习所修复1个；</t>
    </r>
    <r>
      <rPr>
        <b/>
        <sz val="8"/>
        <rFont val="方正仿宋简体"/>
        <charset val="134"/>
      </rPr>
      <t>金墩乡邑头村委会象眠村美丽村庄建设项目：</t>
    </r>
    <r>
      <rPr>
        <sz val="8"/>
        <rFont val="方正仿宋简体"/>
        <charset val="134"/>
      </rPr>
      <t>邑头村委会象眠村进村石板路修复300</t>
    </r>
    <r>
      <rPr>
        <sz val="8"/>
        <rFont val="宋体"/>
        <charset val="134"/>
      </rPr>
      <t>㎡</t>
    </r>
    <r>
      <rPr>
        <sz val="8"/>
        <rFont val="方正仿宋简体"/>
        <charset val="134"/>
      </rPr>
      <t>；民族团结文化村建设：土方回填3000m</t>
    </r>
    <r>
      <rPr>
        <sz val="8"/>
        <rFont val="宋体"/>
        <charset val="134"/>
      </rPr>
      <t>³</t>
    </r>
    <r>
      <rPr>
        <sz val="8"/>
        <rFont val="方正仿宋简体"/>
        <charset val="134"/>
      </rPr>
      <t>、打谷晾晒场地1733</t>
    </r>
    <r>
      <rPr>
        <sz val="8"/>
        <rFont val="宋体"/>
        <charset val="134"/>
      </rPr>
      <t>㎡</t>
    </r>
    <r>
      <rPr>
        <sz val="8"/>
        <rFont val="方正仿宋简体"/>
        <charset val="134"/>
      </rPr>
      <t>；</t>
    </r>
    <r>
      <rPr>
        <b/>
        <sz val="8"/>
        <rFont val="方正仿宋简体"/>
        <charset val="134"/>
      </rPr>
      <t>六合乡松坪村委会老松坪村美丽村庄建设项目：</t>
    </r>
    <r>
      <rPr>
        <sz val="8"/>
        <rFont val="方正仿宋简体"/>
        <charset val="134"/>
      </rPr>
      <t>在松坪村委会老松坪村羊桥进行人居环境提升改造，道路修复及场地平整规范176</t>
    </r>
    <r>
      <rPr>
        <sz val="8"/>
        <rFont val="宋体"/>
        <charset val="134"/>
      </rPr>
      <t>㎡</t>
    </r>
    <r>
      <rPr>
        <sz val="8"/>
        <rFont val="方正仿宋简体"/>
        <charset val="134"/>
      </rPr>
      <t>。</t>
    </r>
  </si>
  <si>
    <t xml:space="preserve">    通过项目实施，将极大方便群众生产生活，完善提升产业发展基础，加快新农村建设的进程，促进经济发展。</t>
  </si>
  <si>
    <t xml:space="preserve">    通过乡村振兴美丽村庄项目的实施，不但使项目实施村脱贫人口达到稳定脱贫致富目的，通过建设，促进了当地农民素质和观念的转变，提高了项目实施村百姓的满意度。</t>
  </si>
  <si>
    <t xml:space="preserve">    项目建成后，可极大地提高生态环境质量，打造生态宜居的美丽村庄。</t>
  </si>
  <si>
    <t>鹤庆县金墩乡羊龙潭水库邑头银河等五村饮水安全改造提升项目</t>
  </si>
  <si>
    <t>农村基础设施-农村供水保障设施建设</t>
  </si>
  <si>
    <t>金墩乡邑头、银河、化龙、孝廉、金墩村</t>
  </si>
  <si>
    <r>
      <rPr>
        <sz val="8"/>
        <rFont val="方正仿宋简体"/>
        <charset val="134"/>
      </rPr>
      <t xml:space="preserve">    在鹤庆县金墩乡邑头银河等五个村实施饮水安全。改造提升，具体建设内容为：</t>
    </r>
    <r>
      <rPr>
        <b/>
        <sz val="8"/>
        <rFont val="方正仿宋简体"/>
        <charset val="134"/>
      </rPr>
      <t>1.</t>
    </r>
    <r>
      <rPr>
        <sz val="8"/>
        <rFont val="方正仿宋简体"/>
        <charset val="134"/>
      </rPr>
      <t>DN100热镀锌钢管安装49000米（包含加固）；</t>
    </r>
    <r>
      <rPr>
        <b/>
        <sz val="8"/>
        <rFont val="方正仿宋简体"/>
        <charset val="134"/>
      </rPr>
      <t>2.</t>
    </r>
    <r>
      <rPr>
        <sz val="8"/>
        <rFont val="方正仿宋简体"/>
        <charset val="134"/>
      </rPr>
      <t>DN80热镀锌钢管安装12600米（包含加固）；</t>
    </r>
    <r>
      <rPr>
        <b/>
        <sz val="8"/>
        <rFont val="方正仿宋简体"/>
        <charset val="134"/>
      </rPr>
      <t>3.</t>
    </r>
    <r>
      <rPr>
        <sz val="8"/>
        <rFont val="方正仿宋简体"/>
        <charset val="134"/>
      </rPr>
      <t>DN50热镀锌钢管安装30500米；</t>
    </r>
    <r>
      <rPr>
        <b/>
        <sz val="8"/>
        <rFont val="方正仿宋简体"/>
        <charset val="134"/>
      </rPr>
      <t>4.</t>
    </r>
    <r>
      <rPr>
        <sz val="8"/>
        <rFont val="方正仿宋简体"/>
        <charset val="134"/>
      </rPr>
      <t>DN25热镀锌钢管安装33500米；</t>
    </r>
    <r>
      <rPr>
        <b/>
        <sz val="8"/>
        <rFont val="方正仿宋简体"/>
        <charset val="134"/>
      </rPr>
      <t>5.</t>
    </r>
    <r>
      <rPr>
        <sz val="8"/>
        <rFont val="方正仿宋简体"/>
        <charset val="134"/>
      </rPr>
      <t>DN20热镀锌钢管安装28400米；</t>
    </r>
    <r>
      <rPr>
        <b/>
        <sz val="8"/>
        <rFont val="方正仿宋简体"/>
        <charset val="134"/>
      </rPr>
      <t>6.</t>
    </r>
    <r>
      <rPr>
        <sz val="8"/>
        <rFont val="方正仿宋简体"/>
        <charset val="134"/>
      </rPr>
      <t>DN100闸阀安装15只；</t>
    </r>
    <r>
      <rPr>
        <b/>
        <sz val="8"/>
        <rFont val="方正仿宋简体"/>
        <charset val="134"/>
      </rPr>
      <t>7.</t>
    </r>
    <r>
      <rPr>
        <sz val="8"/>
        <rFont val="方正仿宋简体"/>
        <charset val="134"/>
      </rPr>
      <t>DN80闸阀安装15只；</t>
    </r>
    <r>
      <rPr>
        <b/>
        <sz val="8"/>
        <rFont val="方正仿宋简体"/>
        <charset val="134"/>
      </rPr>
      <t>8.</t>
    </r>
    <r>
      <rPr>
        <sz val="8"/>
        <rFont val="方正仿宋简体"/>
        <charset val="134"/>
      </rPr>
      <t>DN50闸阀安装20只；</t>
    </r>
    <r>
      <rPr>
        <b/>
        <sz val="8"/>
        <rFont val="方正仿宋简体"/>
        <charset val="134"/>
      </rPr>
      <t>9.</t>
    </r>
    <r>
      <rPr>
        <sz val="8"/>
        <rFont val="方正仿宋简体"/>
        <charset val="134"/>
      </rPr>
      <t>DN25闸阀安装40只；</t>
    </r>
    <r>
      <rPr>
        <b/>
        <sz val="8"/>
        <rFont val="方正仿宋简体"/>
        <charset val="134"/>
      </rPr>
      <t>10.</t>
    </r>
    <r>
      <rPr>
        <sz val="8"/>
        <rFont val="方正仿宋简体"/>
        <charset val="134"/>
      </rPr>
      <t>DN20闸阀安装80只；</t>
    </r>
    <r>
      <rPr>
        <b/>
        <sz val="8"/>
        <rFont val="方正仿宋简体"/>
        <charset val="134"/>
      </rPr>
      <t>11.</t>
    </r>
    <r>
      <rPr>
        <sz val="8"/>
        <rFont val="方正仿宋简体"/>
        <charset val="134"/>
      </rPr>
      <t>路面破拆及恢复。</t>
    </r>
  </si>
  <si>
    <t xml:space="preserve">     鹤庆县金墩乡羊龙潭水库饮水安全改造项目建成后可以保障邑头等5个村群众的生活生产安全用水，带动金墩乡产业的发展，促进经济发展。促进文化交流，提高村民生活质量。</t>
  </si>
  <si>
    <t xml:space="preserve">    项目保障群众的安全用水节约了大量的水资源。实施后，将极大地调动农民生产的积极性，提高农业综合生产能力；带动经济发展，改善农村生产生活条件将起到良性的促进作用。这对于建设环境优美农村，密切党群、干群关系，建设社会主义“和谐” 社会都能起到巨大的促进作用。</t>
  </si>
  <si>
    <t xml:space="preserve">    项目的实施将持续推动节水思想及保护环境思想在乡村的推广，有利于改善群众观念，对生态环境改善具有促进作用。</t>
  </si>
  <si>
    <t>鹤庆县芹河村产业发展道路建设项目</t>
  </si>
  <si>
    <t>农村基础设施-产业路</t>
  </si>
  <si>
    <t>西邑镇</t>
  </si>
  <si>
    <t>鹤庆县交通运输局</t>
  </si>
  <si>
    <r>
      <rPr>
        <sz val="8"/>
        <rFont val="方正仿宋简体"/>
        <charset val="134"/>
      </rPr>
      <t xml:space="preserve">    为改善西邑镇芹河村产业发展基础设施滞后的问题，建设一下配套设施：路面53020m</t>
    </r>
    <r>
      <rPr>
        <vertAlign val="superscript"/>
        <sz val="8"/>
        <rFont val="方正仿宋简体"/>
        <charset val="134"/>
      </rPr>
      <t>2</t>
    </r>
    <r>
      <rPr>
        <sz val="8"/>
        <rFont val="方正仿宋简体"/>
        <charset val="134"/>
      </rPr>
      <t>,级配碎石54000m</t>
    </r>
    <r>
      <rPr>
        <vertAlign val="superscript"/>
        <sz val="8"/>
        <rFont val="方正仿宋简体"/>
        <charset val="134"/>
      </rPr>
      <t>2</t>
    </r>
    <r>
      <rPr>
        <sz val="8"/>
        <rFont val="方正仿宋简体"/>
        <charset val="134"/>
      </rPr>
      <t>，边沟950m</t>
    </r>
    <r>
      <rPr>
        <vertAlign val="superscript"/>
        <sz val="8"/>
        <rFont val="方正仿宋简体"/>
        <charset val="134"/>
      </rPr>
      <t>3</t>
    </r>
    <r>
      <rPr>
        <sz val="8"/>
        <rFont val="方正仿宋简体"/>
        <charset val="134"/>
      </rPr>
      <t>，挡墙1120m</t>
    </r>
    <r>
      <rPr>
        <vertAlign val="superscript"/>
        <sz val="8"/>
        <rFont val="方正仿宋简体"/>
        <charset val="134"/>
      </rPr>
      <t>3</t>
    </r>
    <r>
      <rPr>
        <sz val="8"/>
        <rFont val="方正仿宋简体"/>
        <charset val="134"/>
      </rPr>
      <t>，涵洞5道，圆管涵12道。</t>
    </r>
  </si>
  <si>
    <t xml:space="preserve">    通过项目实施，将极大方便群众生产生活，完善提升农业产业发展基础，加快新农村建设的进程，促进经济发展。</t>
  </si>
  <si>
    <t xml:space="preserve">    通过项目实施，提高了群众产业发展积极性，提升监测户收入水平，增加农户幸福感，满意度。</t>
  </si>
  <si>
    <t xml:space="preserve">    降低农户生产成本，增加土地使用效率，向社会提供更加生态、优质、安全的农产品、畜产品。</t>
  </si>
  <si>
    <t>金墩乡银河村乡村振兴示范创建—白族特色古院落修缮保护项目</t>
  </si>
  <si>
    <t>改扩建、续建</t>
  </si>
  <si>
    <t>金墩乡银河村委会金翅鹤村</t>
  </si>
  <si>
    <t>县文旅局</t>
  </si>
  <si>
    <r>
      <rPr>
        <sz val="8"/>
        <rFont val="方正仿宋简体"/>
        <charset val="134"/>
      </rPr>
      <t xml:space="preserve">    项目建设内容：修缮金墩乡银河村白族特色古院落2个，促进文化振兴、带动农文旅产业融合发展。</t>
    </r>
    <r>
      <rPr>
        <b/>
        <sz val="8"/>
        <rFont val="方正仿宋简体"/>
        <charset val="134"/>
      </rPr>
      <t>一是</t>
    </r>
    <r>
      <rPr>
        <sz val="8"/>
        <rFont val="方正仿宋简体"/>
        <charset val="134"/>
      </rPr>
      <t>修缮23号院：正房修缮251.31</t>
    </r>
    <r>
      <rPr>
        <sz val="8"/>
        <rFont val="宋体"/>
        <charset val="134"/>
      </rPr>
      <t>㎡</t>
    </r>
    <r>
      <rPr>
        <sz val="8"/>
        <rFont val="方正仿宋简体"/>
        <charset val="134"/>
      </rPr>
      <t>；面房修缮239.9</t>
    </r>
    <r>
      <rPr>
        <sz val="8"/>
        <rFont val="宋体"/>
        <charset val="134"/>
      </rPr>
      <t>㎡</t>
    </r>
    <r>
      <rPr>
        <sz val="8"/>
        <rFont val="方正仿宋简体"/>
        <charset val="134"/>
      </rPr>
      <t>；南厢房修缮127.22</t>
    </r>
    <r>
      <rPr>
        <sz val="8"/>
        <rFont val="宋体"/>
        <charset val="134"/>
      </rPr>
      <t>㎡</t>
    </r>
    <r>
      <rPr>
        <sz val="8"/>
        <rFont val="方正仿宋简体"/>
        <charset val="134"/>
      </rPr>
      <t>；北厢房修缮127.94</t>
    </r>
    <r>
      <rPr>
        <sz val="8"/>
        <rFont val="宋体"/>
        <charset val="134"/>
      </rPr>
      <t>㎡</t>
    </r>
    <r>
      <rPr>
        <sz val="8"/>
        <rFont val="方正仿宋简体"/>
        <charset val="134"/>
      </rPr>
      <t>；门楼北耳房修缮67.74</t>
    </r>
    <r>
      <rPr>
        <sz val="8"/>
        <rFont val="宋体"/>
        <charset val="134"/>
      </rPr>
      <t>㎡</t>
    </r>
    <r>
      <rPr>
        <sz val="8"/>
        <rFont val="方正仿宋简体"/>
        <charset val="134"/>
      </rPr>
      <t>；正房北耳房修缮61.69</t>
    </r>
    <r>
      <rPr>
        <sz val="8"/>
        <rFont val="宋体"/>
        <charset val="134"/>
      </rPr>
      <t>㎡</t>
    </r>
    <r>
      <rPr>
        <sz val="8"/>
        <rFont val="方正仿宋简体"/>
        <charset val="134"/>
      </rPr>
      <t>；正房南耳房修缮61.35</t>
    </r>
    <r>
      <rPr>
        <sz val="8"/>
        <rFont val="宋体"/>
        <charset val="134"/>
      </rPr>
      <t>㎡</t>
    </r>
    <r>
      <rPr>
        <sz val="8"/>
        <rFont val="方正仿宋简体"/>
        <charset val="134"/>
      </rPr>
      <t>；面房南耳房修缮61.35</t>
    </r>
    <r>
      <rPr>
        <sz val="8"/>
        <rFont val="宋体"/>
        <charset val="134"/>
      </rPr>
      <t>㎡</t>
    </r>
    <r>
      <rPr>
        <sz val="8"/>
        <rFont val="方正仿宋简体"/>
        <charset val="134"/>
      </rPr>
      <t>；院心264.03</t>
    </r>
    <r>
      <rPr>
        <sz val="8"/>
        <rFont val="宋体"/>
        <charset val="134"/>
      </rPr>
      <t>㎡</t>
    </r>
    <r>
      <rPr>
        <sz val="8"/>
        <rFont val="方正仿宋简体"/>
        <charset val="134"/>
      </rPr>
      <t>及照壁2处。庭院内节点绿化40</t>
    </r>
    <r>
      <rPr>
        <sz val="8"/>
        <rFont val="宋体"/>
        <charset val="134"/>
      </rPr>
      <t>㎡</t>
    </r>
    <r>
      <rPr>
        <sz val="8"/>
        <rFont val="方正仿宋简体"/>
        <charset val="134"/>
      </rPr>
      <t>；卫生公厕建设1座。</t>
    </r>
    <r>
      <rPr>
        <b/>
        <sz val="8"/>
        <rFont val="方正仿宋简体"/>
        <charset val="134"/>
      </rPr>
      <t>二是</t>
    </r>
    <r>
      <rPr>
        <sz val="8"/>
        <rFont val="方正仿宋简体"/>
        <charset val="134"/>
      </rPr>
      <t>修缮22号院：正房修缮157.77</t>
    </r>
    <r>
      <rPr>
        <sz val="8"/>
        <rFont val="宋体"/>
        <charset val="134"/>
      </rPr>
      <t>㎡</t>
    </r>
    <r>
      <rPr>
        <sz val="8"/>
        <rFont val="方正仿宋简体"/>
        <charset val="134"/>
      </rPr>
      <t>；面房修缮138.75</t>
    </r>
    <r>
      <rPr>
        <sz val="8"/>
        <rFont val="宋体"/>
        <charset val="134"/>
      </rPr>
      <t>㎡</t>
    </r>
    <r>
      <rPr>
        <sz val="8"/>
        <rFont val="方正仿宋简体"/>
        <charset val="134"/>
      </rPr>
      <t>；北厢房修缮121.31</t>
    </r>
    <r>
      <rPr>
        <sz val="8"/>
        <rFont val="宋体"/>
        <charset val="134"/>
      </rPr>
      <t>㎡</t>
    </r>
    <r>
      <rPr>
        <sz val="8"/>
        <rFont val="方正仿宋简体"/>
        <charset val="134"/>
      </rPr>
      <t>；正房北耳房修缮56.95</t>
    </r>
    <r>
      <rPr>
        <sz val="8"/>
        <rFont val="宋体"/>
        <charset val="134"/>
      </rPr>
      <t>㎡</t>
    </r>
    <r>
      <rPr>
        <sz val="8"/>
        <rFont val="方正仿宋简体"/>
        <charset val="134"/>
      </rPr>
      <t>；面房耳房修缮46.07</t>
    </r>
    <r>
      <rPr>
        <sz val="8"/>
        <rFont val="宋体"/>
        <charset val="134"/>
      </rPr>
      <t>㎡</t>
    </r>
    <r>
      <rPr>
        <sz val="8"/>
        <rFont val="方正仿宋简体"/>
        <charset val="134"/>
      </rPr>
      <t>；附属用房修缮44.02</t>
    </r>
    <r>
      <rPr>
        <sz val="8"/>
        <rFont val="宋体"/>
        <charset val="134"/>
      </rPr>
      <t>㎡</t>
    </r>
    <r>
      <rPr>
        <sz val="8"/>
        <rFont val="方正仿宋简体"/>
        <charset val="134"/>
      </rPr>
      <t>；天井修缮86.57</t>
    </r>
    <r>
      <rPr>
        <sz val="8"/>
        <rFont val="宋体"/>
        <charset val="134"/>
      </rPr>
      <t>㎡</t>
    </r>
    <r>
      <rPr>
        <sz val="8"/>
        <rFont val="方正仿宋简体"/>
        <charset val="134"/>
      </rPr>
      <t>；节点绿化50</t>
    </r>
    <r>
      <rPr>
        <sz val="8"/>
        <rFont val="宋体"/>
        <charset val="134"/>
      </rPr>
      <t>㎡</t>
    </r>
    <r>
      <rPr>
        <sz val="8"/>
        <rFont val="方正仿宋简体"/>
        <charset val="134"/>
      </rPr>
      <t>；卫生公厕1座。</t>
    </r>
  </si>
  <si>
    <t xml:space="preserve">    通过项目实施，完善提升传统院落的基础功能，为乡村旅游产业发展奠定基础，吸引社会资本投资，带动村民就业，提高村民收入。预计项目区受益农户收入将多增收1000元以上。</t>
  </si>
  <si>
    <t xml:space="preserve">    进一步传统院落的基础功能，优化投资环境，吸引社会投资将超过500万元，提供更多的就业渠道和就业机会，以文化振兴为契机，推动乡村全面振兴。</t>
  </si>
  <si>
    <t xml:space="preserve">    通过传统院落的修复，提升了金翅鹤村人居环境，优化乡村生产生活生态空间，尽可能多地保留乡村原有地貌和自然生态，系统保护好乡村自然风光和田园景观。</t>
  </si>
  <si>
    <t>其他项目资金建设</t>
  </si>
  <si>
    <t>鹤庆县农村生活污水整县推进项目</t>
  </si>
  <si>
    <t>人居环境整治-农村污水治理</t>
  </si>
  <si>
    <t>各行政村</t>
  </si>
  <si>
    <t>大理州生态环境局鹤庆分局</t>
  </si>
  <si>
    <r>
      <rPr>
        <sz val="8"/>
        <rFont val="方正仿宋简体"/>
        <charset val="134"/>
      </rPr>
      <t xml:space="preserve">    设农村生活污水治理‘小三格’化粪池 11025 座，
畜禽养殖化粪池 46679m </t>
    </r>
    <r>
      <rPr>
        <sz val="8"/>
        <rFont val="宋体"/>
        <charset val="134"/>
      </rPr>
      <t>³</t>
    </r>
    <r>
      <rPr>
        <sz val="8"/>
        <rFont val="方正仿宋简体"/>
        <charset val="134"/>
      </rPr>
      <t>。</t>
    </r>
  </si>
  <si>
    <t xml:space="preserve">    污水经过处理后可以得到有价值的再利用，节约了用水成本，将积极带动相关产业发展，促进农民增收。人居环境大幅度提升后，既美化了农村村庄环境，又促进了产业发展和农民增收，实现了农村产业融合发展。</t>
  </si>
  <si>
    <t xml:space="preserve">     项目建成后，将改善农村卫生环境，提升农民生活质量、促进城乡融合发展、保护生态环境、传承乡村文化、促进农村旅游。</t>
  </si>
  <si>
    <t xml:space="preserve">     有效解决农村污水收集问题，排入河道的污水将得到有效控制，一定程度上解决河流污染问题，有效改善水环境质量，从而提升人居环境质量，有效促进乡村振兴。</t>
  </si>
  <si>
    <t>鹤庆县 2024年度巩固拓展脱贫攻坚成果和乡村振兴项目库（年末动态调整后）</t>
  </si>
  <si>
    <t>填报单位： 鹤庆县农业农村局                                                         填报人：杨金伟                                                               联系电话：0872—4123359                           2024年8月24日</t>
  </si>
  <si>
    <t>备注（原有、新调入）</t>
  </si>
  <si>
    <t>鹤庆县2024年过渡期脱贫人口小额信贷贴息项目</t>
  </si>
  <si>
    <t>各乡镇</t>
  </si>
  <si>
    <t xml:space="preserve">    对符合贷款条件有贷款意愿的脱贫人口和易返贫致贫户（监测户）进行小额贷款扶持，贷款金额≤10万元/户；贴息贷款金额≤5万元/户，预计贴息资金650万元。</t>
  </si>
  <si>
    <t xml:space="preserve">    通过项目实施，受益户户均增收2000元，全面巩固拓展脱贫攻坚成果，防止规模性返贫。</t>
  </si>
  <si>
    <t>2024年监测户产业帮扶项目</t>
  </si>
  <si>
    <t>生产项目-种养殖业</t>
  </si>
  <si>
    <t>全县</t>
  </si>
  <si>
    <t xml:space="preserve">    对有产业发展条件和意愿的监测户（重点倾斜对经济收入不稳定或年人均纯收入在10000元以下的特殊户）给予蔬菜（除葱、蒜外）种植，新植中药材、蚕桑，新建蚕房，能繁母牛、能繁母猪、能繁母羊、种公羊、种公猪养殖扶持补助。第一次申报产业帮扶项目补助资金每户不超过5000元；巩固、提升产业帮扶项目补助资金每户不超过3000元。扶持补助标准：1.能繁母牛：对2024年购买能繁母牛养殖的监测户，第一次申报产业发展项目资金的每户每头补助5000元；巩固、提升产业扶持项目的每户每头补助3000元。2.能繁母猪：对2024年购买能繁母猪养殖的监测户，每头补助1000元。3.种公猪：对2024年购买种公猪养殖的监测户，每头补助3000元。4.能繁母羊：对2024年购买能繁母羊养殖的监测户，每只补助1000元。5.种公羊：对2024年购买种公羊养殖的监测，每只补助3000元。6.蔬菜种植：对2023年种植蔬菜的监测户，每亩补助400元（不包括葱和大蒜）。7.中药材种植：对2023年新植中药材的监测户，每亩补助500元。8.蚕桑养殖：对2023年新建蚕房或养蚕大棚建设的监测户每平方米补助100元；新植蚕桑的监测户每株桑苗补助0.2元。计划扶持监测户300户左右。</t>
  </si>
  <si>
    <t xml:space="preserve">    通过监测对象到户产业项目建设实施，户均可增收2000元。</t>
  </si>
  <si>
    <t xml:space="preserve">    通过项目实施，增加受益户经营性收入防止规模性返贫。</t>
  </si>
  <si>
    <t xml:space="preserve">    通过项目建设实施，有效利用了监测对象的资源利用，如稻草、麦秆、玉米杆等，减少了环境污染，改善了农村环境。</t>
  </si>
  <si>
    <t>鹤庆县金墩乡生态农业标准示范园建设项目蔬菜育苗基地（少数民族发展项目）</t>
  </si>
  <si>
    <t xml:space="preserve">    在金墩乡邑头村农业产业示范园内新建智能化蔬菜高标准大棚育苗基地30亩，新建滴灌系统一套、新建通风系统一套、新建保温系统一套及配套附属设施。项目建设完成后承租给蔬菜种植企业经营管理，收取租金为重点村和贫困的集体经济收入，用于村内公益事业和公益性岗位等支出。</t>
  </si>
  <si>
    <t xml:space="preserve">    通过项目实施为金墩乡适度规模蔬菜种植提供优质蔬菜苗，增加了群众务工收入和集体经济收入。</t>
  </si>
  <si>
    <t xml:space="preserve">    通过项目的实施，不但使项目实施村脱贫人口达到稳定脱贫致富目的，通过建设，促进了当地农民素质和观念的转变，提高了项目实施村百姓的满意度。</t>
  </si>
  <si>
    <t>古乐田园综合体二期项目（少数民族发展项目）</t>
  </si>
  <si>
    <t>生产项目-养殖基地</t>
  </si>
  <si>
    <t>金墩乡古乐村</t>
  </si>
  <si>
    <r>
      <t xml:space="preserve">    新建羊厂（仓库）70平方米，用于存放生产工具、机器等；新建围栏约375米高2米，饲料库房约90平方米；新建由消毒池、大门、消毒间、药品存放间组成的消毒通道共计40平方米；羊圈运动场隔断、成品台阶等配套设施安装、青储料发酵池成品钢架棚安装2套；新建水产养殖大棚约2600</t>
    </r>
    <r>
      <rPr>
        <sz val="8"/>
        <color theme="1"/>
        <rFont val="宋体"/>
        <charset val="134"/>
      </rPr>
      <t>㎡</t>
    </r>
    <r>
      <rPr>
        <sz val="8"/>
        <color theme="1"/>
        <rFont val="方正仿宋简体"/>
        <charset val="134"/>
      </rPr>
      <t>，新建水产饲料库房90</t>
    </r>
    <r>
      <rPr>
        <sz val="8"/>
        <color theme="1"/>
        <rFont val="宋体"/>
        <charset val="134"/>
      </rPr>
      <t>㎡</t>
    </r>
    <r>
      <rPr>
        <sz val="8"/>
        <color theme="1"/>
        <rFont val="方正仿宋简体"/>
        <charset val="134"/>
      </rPr>
      <t>；新建生物氧化池1座；购买安装成品蓄水池300m</t>
    </r>
    <r>
      <rPr>
        <sz val="8"/>
        <color theme="1"/>
        <rFont val="宋体"/>
        <charset val="134"/>
      </rPr>
      <t>³</t>
    </r>
    <r>
      <rPr>
        <sz val="8"/>
        <color theme="1"/>
        <rFont val="方正仿宋简体"/>
        <charset val="134"/>
      </rPr>
      <t>3个；新建厕所2座；新建混凝土排水沟137米。项目建设完成承租给养殖企业养殖黑山羊和牛蛙，租金主要归古乐村地质灾害避险搬迁的下古乐小组所有，用于下古乐小组村内公益事业和公益性岗位等支出。</t>
    </r>
  </si>
  <si>
    <t xml:space="preserve">    通过项目实施完善提升产业发展基础，加快新农村建设的进程，促进经济发展。提供村集体经济加快农村产业规模化发展</t>
  </si>
  <si>
    <t xml:space="preserve">    通过项目的实施，进一步提升上古乐地质灾害搬迁点集体经济收益。</t>
  </si>
  <si>
    <t>草海镇高标准晚熟蓝莓产业发展配套设施建设项目</t>
  </si>
  <si>
    <t>草海西山片区</t>
  </si>
  <si>
    <t xml:space="preserve">    在草海镇安乐村投入30万元，建设实施高标准晚熟蓝莓种植产业配套电力设施项目。</t>
  </si>
  <si>
    <t xml:space="preserve">    高标准晚熟蓝莓产业项目实施后，可提供安乐村每年5000人次以上劳动力的就业岗位，附近农户可逐步发展蓝莓种植产业，促进脱贫户、监测户增收，安乐大村户均增收5000元以上。</t>
  </si>
  <si>
    <t xml:space="preserve">   通过项目实施，为高标准晚熟蓝莓种植产业发展提供必要条件，完善提升产业发展基础，加快促进经济发展。</t>
  </si>
  <si>
    <t xml:space="preserve">   通过项目实施，安乐村蓝莓产业发展条件明显改善，提升生态效益及宜投资环境。</t>
  </si>
  <si>
    <t>六合乡种养殖综合项目</t>
  </si>
  <si>
    <t>六合乡13个村委会</t>
  </si>
  <si>
    <t xml:space="preserve">    发挥六合乡13个村委会种养殖优势，增加脱贫户、监测户收益，有效推动乡村振兴，为规模种养殖业起到促进示范作用。项目内容：1.脱贫户、监测户红米种植面积640亩，补助金额200元/亩，合计：12.8万元；2.脱贫户、监测户土鸡养殖5000羽，补助金额20元/羽，合计金额10万元；3.脱贫户、监测户特色蔬菜、中药材种植240亩，补助金额300元/亩，合计7.2万元。</t>
  </si>
  <si>
    <t xml:space="preserve">    通过项目的实施，优化全乡脱贫户、监测户的产业结构和种养殖业发展，带动农户增加经济收入。</t>
  </si>
  <si>
    <t xml:space="preserve">    项目实施后，将极大提升全乡脱贫户、监测户收入水平，增加增加农户幸福感，满意度。</t>
  </si>
  <si>
    <t>金墩乡邑头村蚕桑产业发展灌溉工程</t>
  </si>
  <si>
    <t>配套设施项目- 小型农田水利设施建设</t>
  </si>
  <si>
    <t>金墩乡</t>
  </si>
  <si>
    <t xml:space="preserve">   为改善邑头村2000亩蚕桑产业灌溉条件，从金墩乡河底村后场箐进行引水灌溉，建设灌溉配套引水管道长1408.5米，并对水源点进行防渗处理。
 </t>
  </si>
  <si>
    <t xml:space="preserve">    通过项目的实施，新增灌溉面积300亩，改善灌溉面积1780亩。</t>
  </si>
  <si>
    <t xml:space="preserve">    通过项目的实施，新增灌溉面积300亩，每年促进群众增收约150万元，改善灌溉面积1780亩，每年促进群众增收约534万元。</t>
  </si>
  <si>
    <t xml:space="preserve">    通过项目实施，进一步提升邑头村丰产桑园产量，提高群众幸福感和获得感。</t>
  </si>
  <si>
    <t>龙开口镇禾丰村水果产业发展配套设施建设项目</t>
  </si>
  <si>
    <t>改扩建</t>
  </si>
  <si>
    <t>龙开口镇禾丰村</t>
  </si>
  <si>
    <r>
      <rPr>
        <sz val="8"/>
        <color theme="1"/>
        <rFont val="方正仿宋简体"/>
        <charset val="134"/>
      </rPr>
      <t xml:space="preserve">    通过对龙开口右岸干渠禾丰段的改扩建，新增和改善灌溉面积2700亩，主要解决龙开口镇禾丰村农业灌溉问题。改扩建输水渠长度4132.86m，设计流量1.2m3/s，加大流量1.56m</t>
    </r>
    <r>
      <rPr>
        <sz val="8"/>
        <color theme="1"/>
        <rFont val="宋体"/>
        <charset val="134"/>
      </rPr>
      <t>³</t>
    </r>
    <r>
      <rPr>
        <sz val="8"/>
        <color theme="1"/>
        <rFont val="方正仿宋简体"/>
        <charset val="134"/>
      </rPr>
      <t>/s，新建灌溉及泄洪闸门1道。</t>
    </r>
  </si>
  <si>
    <t xml:space="preserve">    改善龙开口镇禾丰村水果产业生产发展条件，促进产业发展提质增效，有效促进当地农民持续增收。</t>
  </si>
  <si>
    <t xml:space="preserve">    拟建项目实施后，可大大提高土地产出能力，增产增收，节约水资源，起到增产增收、节水、节能、节地，省工的效果。达到充分利用水资源，土地资源等目的，为解决当地经济发展缓慢等困难问题提供了坚实的农村硬件基础，缓解了因经济落后、基础设施建设差等原因带来的各种社会矛盾。</t>
  </si>
  <si>
    <t xml:space="preserve">    通过项目实施，禾丰村水果产业发展条件明显改善，生态环境得到保护，生态效益大大提高，为打造沿金沙江绿色经济走廊奠定坚实基础。</t>
  </si>
  <si>
    <t>黄坪镇黄坪村等10个村贡菜交易市场和农特产品电商中心项目</t>
  </si>
  <si>
    <t>10个村</t>
  </si>
  <si>
    <t>黄坪镇人民政府</t>
  </si>
  <si>
    <t xml:space="preserve">    贡菜交易、收购、仓储市场建设，概算投资340万元。贡菜加工车间和农特产品电商中心建设，概算投资318万元。建设钢筋混凝土挡墙、变压器、化粪池等附属工程建设，概算投资42万元。</t>
  </si>
  <si>
    <t xml:space="preserve">    为农户和企业提供销售那天产品和经济林果的信息渠道和市场，解约了农户的运输成本和信息费用，增加了经济收入，还增加了10个村的集体经济收入。</t>
  </si>
  <si>
    <t xml:space="preserve">    既增加了就业岗位，也减少了群众和企业为销售信息和销售渠道、市场带来的麻烦和困难，维护了社会和谐稳定发展。</t>
  </si>
  <si>
    <t xml:space="preserve">    集体经济收入的增加，为村内公益事业和公益性岗位提供了资金支持和保障，改善了村内环境卫生，发挥了良好的生态作用。</t>
  </si>
  <si>
    <t>松桂村白族铁器锻造加工厂</t>
  </si>
  <si>
    <t>加工流通项目-品牌打造和展销平台</t>
  </si>
  <si>
    <t>松桂村</t>
  </si>
  <si>
    <t>松桂镇人民政府</t>
  </si>
  <si>
    <t xml:space="preserve">    在松桂镇松桂村投入资金138万元修缮改造白族铁器锻造加工厂，建设内容：投资100万元修缮改造加工厂房，修缮改造175㎡；投资38万元建设基础配套设施，改造水电和排污设施。项目建设完成后承租给民族铁器加工企业，由企业负责经营管理，收取的租金归松桂镇重点村所有，纳入村集体经济收入，用于村内公益事业和基础设施建设。</t>
  </si>
  <si>
    <t xml:space="preserve">    增加集体经济收入24万元，带动全村村民收入增加；为当地村民提供更多就业岗位，带动村民就业薪酬收入增加</t>
  </si>
  <si>
    <t xml:space="preserve">    松桂镇铁器技艺传承加工产业得到很好的传承和保护；发展松桂镇特色产业，打响铁器技艺传承加工产业的知名度；整合零散资源形成规模性铁器技艺传承加工产业，为铁器加工制作、产品质量和售后使用提供有效保障。                                       </t>
  </si>
  <si>
    <t xml:space="preserve">  提升综合人居环境，改善生产生活环境</t>
  </si>
  <si>
    <t>鹤庆县河西村柑橘产业园配套道路建设项目</t>
  </si>
  <si>
    <t>黄坪镇</t>
  </si>
  <si>
    <t xml:space="preserve">    为改善黄坪镇河西村水果产业和经济作物发展基础设施滞后的问题，建设一下配套设施：路面56932m2,级配碎石57000m2，边沟450m3，挡墙850m3，涵洞4道，圆管涵18道。</t>
  </si>
  <si>
    <t>黄坪镇陇子口水库片区农业产业灌溉应急抗旱抽水建设项目（少数民族发展项目）</t>
  </si>
  <si>
    <r>
      <rPr>
        <sz val="8"/>
        <color theme="1"/>
        <rFont val="方正仿宋简体"/>
        <charset val="134"/>
      </rPr>
      <t xml:space="preserve">    通过历年发展，黄坪镇陇子口水库片区水果种植面积已达23000余亩，涵盖财丰、石洞等村委会，沿石洞河（财丰河）呈带状分布，年产值约3亿元。高原特色水果产业与传统农业产业融合发展的新格局已基本形成，在促进农民增收的同时进一步改善我镇生态环境。但由于今年陇子口水库现有库容量不足以支持现有果树灌溉面积，为缓解陇子口水库沿线果树干旱情况，决定从三锅桩水库防水至东邑干渠尾部建设抽水站抽水至陇子口水库用于应急抗旱抽水。项目实施内容：开挖两个10000m</t>
    </r>
    <r>
      <rPr>
        <sz val="8"/>
        <color theme="1"/>
        <rFont val="宋体"/>
        <charset val="134"/>
      </rPr>
      <t>³</t>
    </r>
    <r>
      <rPr>
        <sz val="8"/>
        <color theme="1"/>
        <rFont val="方正仿宋简体"/>
        <charset val="134"/>
      </rPr>
      <t>的水塘并铺设土工膜；新建一个20㎡抽水泵房，两台抽水机；架设DN200镀锌管3800m抽水管道，设计流量150m</t>
    </r>
    <r>
      <rPr>
        <sz val="8"/>
        <color theme="1"/>
        <rFont val="宋体"/>
        <charset val="134"/>
      </rPr>
      <t>³</t>
    </r>
    <r>
      <rPr>
        <sz val="8"/>
        <color theme="1"/>
        <rFont val="方正仿宋简体"/>
        <charset val="134"/>
      </rPr>
      <t>/h；架设一台200KV变压器和400米架电线路。</t>
    </r>
  </si>
  <si>
    <t xml:space="preserve">    改善陇子口水库片区各村水果产业生产发展条件，促进产业发展提质增效，有效促进当地农民持续增收。</t>
  </si>
  <si>
    <t xml:space="preserve">    拟建项目实施后，可大大提高土地产出能力，增产增收，节约水资源，起到增产增收、节水、节能、节地，省工的效果。达到充分利用水资源，土地资源等目的，并缓解了因陇子口水库农业用水等原因带来的各种社会矛盾。</t>
  </si>
  <si>
    <t xml:space="preserve">    通过项目实施，沿线各村人居环境明显改善，水土流失情况得到明显改观，生态环境得到保护，生态效益大大提高，为打造沿黄坪镇绿色经济走廊奠定坚实基础。</t>
  </si>
  <si>
    <t>金墩乡邑头村农业产业园种植基地项目资金</t>
  </si>
  <si>
    <t>鹤庆县农业农村局</t>
  </si>
  <si>
    <t xml:space="preserve">    在金墩乡邑头村投入2200万元，实施金墩乡邑头村乡村振兴产业示范园水果种植基地项目。建设内容1.建设温室大棚100000平方米投入资金1178万元;2.建设配套灌溉系统,投入资金192万元; 3.硬化园区道路4660平方米,投入资金56万元; 4.建设园区排水沟2510米,投入资金30万元; 5.建设冷库1030m³,投入资金213万元; 6.建设200KW变压及配套电路,投入资金50万元。7.建设镀锌围栏3100米，投入资金31万元。建成后资产归金墩乡邑头村、黄坪镇均华村、六合乡松坪村、龙开口镇上河川村、西邑镇西园村、松桂镇大营村、草海镇小水渼村、辛屯镇大福地村，金墩乡康福村9个村共有，出租给经营主体经营维护，收益主要用于巩固拓展脱贫攻坚成果、村内公益事业支出、增加村集体经济收入等。预计惠及3375户11678人（其中脱贫户412户1757人）。</t>
  </si>
  <si>
    <t xml:space="preserve">    通过项目的实施，优化全乡脱贫户、监测户的产业结构和加速水果种植业发展，提供就近务工岗位50余个带动农户增加经济收入。完善提升产业发展基础，加快新农村建设的进程，促进经济发展。预计增加相关村村集体收入共计105万元。</t>
  </si>
  <si>
    <t xml:space="preserve">    项目建成后，发挥坝区乡镇优势资源，打响金墩农特产品品牌。可极大地提高生态环境质量，打造生态宜居的美丽村庄。</t>
  </si>
  <si>
    <t>沪滇资金</t>
  </si>
  <si>
    <t>金墩乡孝廉村生态牧场牛舍建设项目</t>
  </si>
  <si>
    <t xml:space="preserve">    在金墩乡孝廉村投入980万元，建设金墩乡孝廉村生态牧场牛舍建设项目，设计牛头数为900头。建设内容：1.牛舍一栋，建筑面积9000平方米，建筑物高度5米，结构为门式钢架，投入资金890万元；2.牛舍内配套水电安装等，投入资金90万元。项目建成的资产归黄坪镇均华村、六合乡松坪村、龙开口镇上河川村、西邑镇西园村、松桂镇大营村、草海镇小水渼村、辛屯镇大福地村，金墩乡康福村8个村共有，出租给经营主体经营维护，收益主要用于产权村巩固拓展脱贫攻坚成果、村内公益事业支出、增加村集体经济收入等。预计惠及1992户7226人，其中脱贫户172户651人。</t>
  </si>
  <si>
    <t xml:space="preserve">     通过项目的实施，完善提升产业发展基础，加快新农村建设的进程优化全乡脱贫户、监测户的产业结构和加速养殖业发展，提供近务工岗位30余个带动农户增加经济收入。预计增加相关村村集体收入共计58.8万元</t>
  </si>
  <si>
    <t xml:space="preserve">     项目实施后，将极大提升全乡脱贫户、监测户收入水平，增加增加农户幸福感，满意度。</t>
  </si>
  <si>
    <t xml:space="preserve">     降低农户生产成本，增加土地使用效率，向社会提供更加生态、优质、安全的农产品、畜产品。</t>
  </si>
  <si>
    <t>黄坪镇陇子口水库片区农业产业灌溉应急抗旱抽水建设项目（续建）</t>
  </si>
  <si>
    <t>生产项目-种殖基地</t>
  </si>
  <si>
    <t>黄坪镇石洞村 财丰村</t>
  </si>
  <si>
    <r>
      <rPr>
        <sz val="8"/>
        <color theme="1"/>
        <rFont val="方正仿宋简体"/>
        <charset val="134"/>
      </rPr>
      <t xml:space="preserve">    开挖1个10000m</t>
    </r>
    <r>
      <rPr>
        <sz val="8"/>
        <color theme="1"/>
        <rFont val="宋体"/>
        <charset val="134"/>
      </rPr>
      <t>³</t>
    </r>
    <r>
      <rPr>
        <sz val="8"/>
        <color theme="1"/>
        <rFont val="方正仿宋简体"/>
        <charset val="134"/>
      </rPr>
      <t>的水塘并铺设土工膜；新建一个20㎡抽水泵房，两台抽水机；架设DN200镀锌管2800m抽水管道，设计流量150m</t>
    </r>
    <r>
      <rPr>
        <sz val="8"/>
        <color theme="1"/>
        <rFont val="宋体"/>
        <charset val="134"/>
      </rPr>
      <t>³</t>
    </r>
    <r>
      <rPr>
        <sz val="8"/>
        <color theme="1"/>
        <rFont val="方正仿宋简体"/>
        <charset val="134"/>
      </rPr>
      <t>/h；架设一台200KV变压器。</t>
    </r>
  </si>
  <si>
    <t>鹤庆县万头奶牛生态牧场项目</t>
  </si>
  <si>
    <t xml:space="preserve">    通过项目的实施，完善提升产业发展基础，加快新农村建设的进程优化全乡脱贫户、监测户的产业结构和加速养殖业发展，提供近务工岗位30余个带动农户增加经济收入。预计增加相关村村集体收入共计58.8万元</t>
  </si>
  <si>
    <t>云鹤镇银铜器酸洗车间建设项目（少数民族发展项目）</t>
  </si>
  <si>
    <t>云鹤镇</t>
  </si>
  <si>
    <t>云鹤镇人民政府</t>
  </si>
  <si>
    <t>县民宗局</t>
  </si>
  <si>
    <t>建设酸洗车间100平方，并配套相关设备设施</t>
  </si>
  <si>
    <t xml:space="preserve">     依托特色铜器手工艺传统优势产业，打造产业聚集发展型美丽村庄，切实解决产业发展短板，较好的实现了规模集聚发展。一是采取“党建+村级集体经济+企业”的发展模式，建设铜器集中酸洗车间，实现村集体合作共赢。二是通过集体土地入股分红，解决村级集体经济收入少的问题，增加了群众收入。三是通过围绕特色铜器手工艺产业，打造产业特色传统村庄，既传承了特色铜器加工技艺，也提升了产品宣传力，提高农村剩余劳动力就业，构建了更紧密的联农带农机制。四是通过产业发展、村庄绿美，进一步提升农村基础设施，改善群众生产生活条件，稳步实现城乡协同发展。</t>
  </si>
  <si>
    <t xml:space="preserve">     通过项目的实施，不但可以切实发挥基层党建作用，巩固民族团结进步示范创建成果、法治社会创建成果。此外，还能极大提升人居环境，切实杜绝脏乱差现象发生，广大群众的幸福感认同感将不断攀升。通过乡村共建共治共享的治理机制体制的建立及落实，能高效实现村民参与议事决策，较好的体现公平、正义，能较好的维护社会治安，切实提高群众的安全感和满意度。</t>
  </si>
  <si>
    <t xml:space="preserve">    通过项目的实施，实现铜器加工废水统一处理收集，杜绝村内使用危化品带来的环境隐患、安全隐患，进一步提升村容村貌、改变村民居住生活条件。同时开展义务工制度，彻底清除沟渠淤泥垃圾，彻底改善秀邑村村内环境乱象、沟渠淤泥堆积等诸多问题。不仅杜绝了环境污染、土地闲置的短板，整个村庄也将呈现出干净、清新的美好画面，生态环境将有较大改观，群众居住环境将越来越好，秀邑村将变为岸绿水美、山青水秀的美丽村庄。</t>
  </si>
  <si>
    <t xml:space="preserve"> 龙开口镇支持农业产业发展水利修复项目</t>
  </si>
  <si>
    <t>龙开口镇</t>
  </si>
  <si>
    <t>龙开口镇人民政府</t>
  </si>
  <si>
    <t>修复龙开口镇水毁项目</t>
  </si>
  <si>
    <t xml:space="preserve">     通过项目实施，完善提升产业发展基础，加快新农村建设的进程，促进经济发展</t>
  </si>
  <si>
    <t xml:space="preserve">     改善农业生产灌溉条件，促进农业产业发展。</t>
  </si>
  <si>
    <t xml:space="preserve">     通过项目实施，有效控制水土流失，保护环境有积极作用。</t>
  </si>
  <si>
    <t>辛屯镇大福地村委会灌沟提升改造工程建设项目</t>
  </si>
  <si>
    <t>大福地村委会</t>
  </si>
  <si>
    <t>辛屯镇人民政府</t>
  </si>
  <si>
    <r>
      <rPr>
        <sz val="8"/>
        <color theme="1"/>
        <rFont val="方正仿宋简体"/>
        <charset val="134"/>
      </rPr>
      <t xml:space="preserve">     灌沟6条总长1970米（断面尺寸300mm*400mm1560米，断面尺寸300mm*300mm410米），农用生产蓄水池1件，容积50m</t>
    </r>
    <r>
      <rPr>
        <sz val="8"/>
        <color theme="1"/>
        <rFont val="宋体"/>
        <charset val="134"/>
      </rPr>
      <t>³</t>
    </r>
  </si>
  <si>
    <t xml:space="preserve">    通过项目的实施，完善提升产业发展基础，大大缓解了用水难的问题优化了脱贫户、监测户的产业结构和加速种植业发展</t>
  </si>
  <si>
    <t xml:space="preserve">    项目实施后，将极大提升大福地脱贫户、监测户收入水平，增加增加农户幸福感，满意度。</t>
  </si>
  <si>
    <t xml:space="preserve">     较好的形成节水灌溉用水，提升了大福地的产业发展。</t>
  </si>
  <si>
    <t xml:space="preserve"> 金墩乡北溪村委会农灌沟工程建设项目</t>
  </si>
  <si>
    <t>北溪村委会</t>
  </si>
  <si>
    <t>新建三面光沟渠719米，路肩墙162米</t>
  </si>
  <si>
    <t xml:space="preserve">    通过项目的实施能有效解决北溪村200多亩的水田灌溉难题，提高玉米产量，每亩产量提高30%。预计每年可提高村民收入约1500元。</t>
  </si>
  <si>
    <t xml:space="preserve">    通过项目的实施，改善灌溉面积200多亩，为农民生产生活提高便利降低灌溉成本，增加村民收入。</t>
  </si>
  <si>
    <t xml:space="preserve">    降低农户生产成本，增加土地使用效率，向社会提供更加生态、优质、安全的农产品。</t>
  </si>
  <si>
    <t xml:space="preserve"> 黄坪镇2024年产业发展配套基础设施项目资金</t>
  </si>
  <si>
    <t xml:space="preserve">    在围子田黄泥村新建防洪及灌溉沟长540米，断面0.8m*0.8m，C20砼浇筑；在雷音寺新建灌溉沟渠长1220米，断面0.5m*0.6m，C20砼浇筑；姜寅村委会福泉小组新建灌溉沟渠断面0.6m*0.6m，长度沟渠600米，C20砼浇筑。均华倒虹吸改造，新建取水池1个，消力池1个，安装DN600无缝钢管20米及附属闸阀等。</t>
  </si>
  <si>
    <t xml:space="preserve">    降低农户生产成本，提升人居环境质量，有效促进乡村振兴。。</t>
  </si>
  <si>
    <t xml:space="preserve"> 松桂镇有机肥厂进厂道路建设项目</t>
  </si>
  <si>
    <t>产业发展-产业服务支撑</t>
  </si>
  <si>
    <t>松桂镇</t>
  </si>
  <si>
    <t xml:space="preserve">     建设有机肥厂配套道路375米，均宽4米，C30砼路面（厚20cm），路基砂砾石调型层(8cm)</t>
  </si>
  <si>
    <t xml:space="preserve">    促进大营村群众产业发展，提高沿线群众收入水平。促进有机肥厂发展。</t>
  </si>
  <si>
    <t xml:space="preserve">    项目实施后，方便大营村群众出行、上学、就医等，增加农户幸福感，满意度。改善道路交通安全。</t>
  </si>
  <si>
    <t>提高土地利用率，改善道路环境。</t>
  </si>
  <si>
    <t xml:space="preserve"> 金墩小白龙现代农业产业园万亩蔬菜育苗基地产业园配套道路建设项目</t>
  </si>
  <si>
    <t xml:space="preserve">     新建并硬化金墩小白龙现代农业产业园万亩蔬菜育苗基地产业园配套道路一条，长744米，宽4.46米。</t>
  </si>
  <si>
    <t xml:space="preserve">    通过项目的事实极大的降低蔬菜的运输成本，及时效成本，预计可提高蔬菜收入约10%，每年增收100万元以上。</t>
  </si>
  <si>
    <t xml:space="preserve">    通过项目的实施可极大降低蔬菜的运输成本及时效成本，同时也方便周边群众的生产生活，提升项目区周边群众及企业的幸福感。</t>
  </si>
  <si>
    <t>辛屯镇蚕桑、蔬菜产业基础设施配套项目（少数民族发展项目）</t>
  </si>
  <si>
    <t>辛屯镇连义村、妙登村</t>
  </si>
  <si>
    <t xml:space="preserve">   在辛屯镇连义村高产桑园建设蚕桑产业发展设施，新建双沟带路680米，路宽5米，两侧排水沟尺寸均为600mm*800mm。</t>
  </si>
  <si>
    <t xml:space="preserve">    通过项目实施，将极大方便群众生产生活，完善提升农业产业发展基础，加快新农村建设的进程，促进辛屯镇农业产业经济发展。</t>
  </si>
  <si>
    <t xml:space="preserve">    进一步提高道路通行能力，优化投资环境，加快群众致富奔康的步伐，为辛屯蔬菜产业创立样板基地带头作用，激发企业投资信心，稳定周边9个村委会1500人就近务工就业机会。较好的维护辛屯镇周边社会和谐稳定发展。</t>
  </si>
  <si>
    <t xml:space="preserve">    项目建成后，可极大地提高生态环境质量，打造生态宜居的美丽村庄同时引导企业配套建设节水灌溉设施、滴灌系统。较好的形成节水灌溉用水，精度施肥能改善辛屯镇蔬菜产业的生态效益和作用。。</t>
  </si>
  <si>
    <t>西邑镇水井村委会白脸石自然村烤烟种植配套设施项目</t>
  </si>
  <si>
    <t>西邑镇水井村白脸石自然村</t>
  </si>
  <si>
    <t xml:space="preserve">     夯筑主坝体50米，副坝体37米，坝后挡墙55米，断面1.0*1.5；修建溢洪沟及引水渠630米，断面0.6*0.6和0.4*0.4。</t>
  </si>
  <si>
    <r>
      <rPr>
        <sz val="8"/>
        <color theme="1"/>
        <rFont val="方正仿宋简体"/>
        <charset val="134"/>
      </rPr>
      <t xml:space="preserve">    建设灌溉水沟1300m，C25砼路面硬化18m</t>
    </r>
    <r>
      <rPr>
        <sz val="8"/>
        <color theme="1"/>
        <rFont val="宋体"/>
        <charset val="134"/>
      </rPr>
      <t>³</t>
    </r>
    <r>
      <rPr>
        <sz val="8"/>
        <color theme="1"/>
        <rFont val="方正仿宋简体"/>
        <charset val="134"/>
      </rPr>
      <t>，水村小组机耕路建设553.53m</t>
    </r>
    <r>
      <rPr>
        <sz val="8"/>
        <color theme="1"/>
        <rFont val="宋体"/>
        <charset val="134"/>
      </rPr>
      <t>³</t>
    </r>
    <r>
      <rPr>
        <sz val="8"/>
        <color theme="1"/>
        <rFont val="方正仿宋简体"/>
        <charset val="134"/>
      </rPr>
      <t>。</t>
    </r>
  </si>
  <si>
    <t>2024年监测对象   公益性岗位（537人，800元/人/月）</t>
  </si>
  <si>
    <t>公益性岗位</t>
  </si>
  <si>
    <t>监测对象2人</t>
  </si>
  <si>
    <t xml:space="preserve">    使低收入人口就近就便务工，促进家庭增收，巩固拓展脱贫攻坚成果。</t>
  </si>
  <si>
    <t xml:space="preserve">    充分发挥了公益性岗位的就业保障作用，有力助推了巩固拓展脱贫攻坚成果同乡村振兴有效衔接</t>
  </si>
  <si>
    <t xml:space="preserve">    通过设置公益性岗位，有力提升综合人居环境。</t>
  </si>
  <si>
    <t>监测对象60人</t>
  </si>
  <si>
    <t xml:space="preserve">     进一步持续稳定增加56户监测户经济收入，每户年收入增加9600元。</t>
  </si>
  <si>
    <t xml:space="preserve">    受益的56户监测户满意度达到100%。</t>
  </si>
  <si>
    <t xml:space="preserve">    极大改善全镇16个村卫生环境，进一步提升农村人居环境，助力乡村振兴提质增效。</t>
  </si>
  <si>
    <t>监测对象72人</t>
  </si>
  <si>
    <t xml:space="preserve">     通过设置公益性岗位，有力提升综合人居环境。</t>
  </si>
  <si>
    <t>监测对象100人</t>
  </si>
  <si>
    <t xml:space="preserve">    通过项目的实施，能有效提高监测户收入，进一步巩固脱贫成果。</t>
  </si>
  <si>
    <t xml:space="preserve">    项目实施后，群众的生产生活将更上一层楼，群众素质得到提高，更加安居乐业，群众内生动力明显增强，乡村振兴稳步推进。</t>
  </si>
  <si>
    <t xml:space="preserve">    群众在提高生活质量的同时，将呈现出“生产发展、生活宽裕、乡风文明、村容整洁、管理民主”的新形态，经济社会又好又快发展的良好社会局面。</t>
  </si>
  <si>
    <t>监测对象77人</t>
  </si>
  <si>
    <t xml:space="preserve">  涉及户均增收0.96万元。</t>
  </si>
  <si>
    <t xml:space="preserve">    通过项目实施，提高了群众自治积极性，提升监测户收入水平，增加农户幸福感，满意度。</t>
  </si>
  <si>
    <t xml:space="preserve">    项目建成后，可提高生态环境质量，打造生态宜居的美丽村庄。</t>
  </si>
  <si>
    <t>监测对象80人</t>
  </si>
  <si>
    <t xml:space="preserve">     使低收入人口就近就便务工，促进家庭增收，巩固拓展脱贫攻坚成果。</t>
  </si>
  <si>
    <t xml:space="preserve">    充分发挥了公益性岗位的就业保障作用，有力助推巩固拓展脱贫攻坚成果同乡村振兴有效衔接。</t>
  </si>
  <si>
    <t xml:space="preserve">    通过设置公益性岗位，促进农村人居环境提升。</t>
  </si>
  <si>
    <t>监测对象71人</t>
  </si>
  <si>
    <t>监测对象51人</t>
  </si>
  <si>
    <t>辛屯镇</t>
  </si>
  <si>
    <t>监测对象24人</t>
  </si>
  <si>
    <t>鹤庆县2024年脱贫人口及监测对象跨省外出务工交通补助项目</t>
  </si>
  <si>
    <t>务工补助-交通费补助</t>
  </si>
  <si>
    <t>鹤庆县各乡镇</t>
  </si>
  <si>
    <t>鹤庆县人力资源和社会保障局</t>
  </si>
  <si>
    <t xml:space="preserve">    对跨省务工稳定就业3个月以上的脱贫人口和监测对象劳动力给予1000元一次性交通补助。</t>
  </si>
  <si>
    <t xml:space="preserve">   补助脱贫劳动力外出务工一次性交通补助1000元/人。</t>
  </si>
  <si>
    <t xml:space="preserve">    有效解决脱贫劳动力外出转移就业，提高工资收入。</t>
  </si>
  <si>
    <t>16个</t>
  </si>
  <si>
    <t>2024年草海镇西山片区安全人饮提升建设项目</t>
  </si>
  <si>
    <t>马厂村</t>
  </si>
  <si>
    <t xml:space="preserve">    在马厂村黑泥哨小组新建32平米抽水房一座及200立方高位蓄水池一个，配套提水泵站工程、提水主管工程，计划投入资金27万元；新建80KVA变压器1台、安装其他机电设备（离心泵2台）及金属结构，计划投入资金55万元；3安装DN115输水管道（马厂煤矸石场至新峰交易市场）9.6km，计划投入资金180万元；新建50立方水池3个、安装DN50PE给水管6.2km、DN20PE给水管2.7km对马厂村黑泥哨村（14-17社）安全人饮管网进行改造,计划投入资金75万元。</t>
  </si>
  <si>
    <t xml:space="preserve">    项目建设后，保障西山片区三个村村人畜饮水，节约拉水费用和群众购买桶装水和瓶装水的费用。</t>
  </si>
  <si>
    <t xml:space="preserve">    有效缓解旱情，提升枯水期包保供能力；节约了大量的劳力，保障群众安全人饮。</t>
  </si>
  <si>
    <t xml:space="preserve">    项目建成后，有效提升了水资源利用率，减少水资源浪费。</t>
  </si>
  <si>
    <t>龙开口镇水毁修复项目</t>
  </si>
  <si>
    <t>龙开口镇下河川，炼厂，朵美，箐北4个村</t>
  </si>
  <si>
    <t xml:space="preserve">    对龙开口镇下河川，炼厂，朵美，箐北4个村雨季冲毁的供水设施进行修复，具体建设内容为：1.上河川三家村沟渠修复，修复长度50m，断面0.5m*0.5m；2.下河川陈家沟修复，修复长度35m，断面0.6m*0.6m朵美村委会小村沟；修复长度25m，断面0.6m*0.8m，其中挡墙长度28m，高度为3m、宽1.5m；3.箐北村委会北甸沟尾段；修复长度55m,断面0.6m*0.6m。</t>
  </si>
  <si>
    <t xml:space="preserve">    通过项目实施，完善提升产业发展基础，加快新农村建设的进程，促进经济发展</t>
  </si>
  <si>
    <t xml:space="preserve">    改善农业生产灌溉条件，促进产业发展。</t>
  </si>
  <si>
    <t xml:space="preserve">    通过项目实施，有效控制水土流失，保护环境有积极作用。</t>
  </si>
  <si>
    <t>燕子崖水源点改造项目</t>
  </si>
  <si>
    <t>改造</t>
  </si>
  <si>
    <r>
      <rPr>
        <sz val="8"/>
        <color theme="1"/>
        <rFont val="方正仿宋简体"/>
        <charset val="134"/>
      </rPr>
      <t xml:space="preserve">    对六合乡燕子崖提水工程水源点取水池进行新建，建设内容为：土石方开挖约50m</t>
    </r>
    <r>
      <rPr>
        <sz val="8"/>
        <color theme="1"/>
        <rFont val="宋体"/>
        <charset val="134"/>
      </rPr>
      <t>³</t>
    </r>
    <r>
      <rPr>
        <sz val="8"/>
        <color theme="1"/>
        <rFont val="方正仿宋简体"/>
        <charset val="134"/>
      </rPr>
      <t>、C20埋石砼100m</t>
    </r>
    <r>
      <rPr>
        <sz val="8"/>
        <color theme="1"/>
        <rFont val="宋体"/>
        <charset val="134"/>
      </rPr>
      <t>³</t>
    </r>
    <r>
      <rPr>
        <sz val="8"/>
        <color theme="1"/>
        <rFont val="方正仿宋简体"/>
        <charset val="134"/>
      </rPr>
      <t>、M7.5浆砌石挡墙约20m</t>
    </r>
    <r>
      <rPr>
        <sz val="8"/>
        <color theme="1"/>
        <rFont val="宋体"/>
        <charset val="134"/>
      </rPr>
      <t>³</t>
    </r>
    <r>
      <rPr>
        <sz val="8"/>
        <color theme="1"/>
        <rFont val="方正仿宋简体"/>
        <charset val="134"/>
      </rPr>
      <t>、C20砼池底1.6m</t>
    </r>
    <r>
      <rPr>
        <sz val="8"/>
        <color theme="1"/>
        <rFont val="宋体"/>
        <charset val="134"/>
      </rPr>
      <t>³</t>
    </r>
    <r>
      <rPr>
        <sz val="8"/>
        <color theme="1"/>
        <rFont val="方正仿宋简体"/>
        <charset val="134"/>
      </rPr>
      <t>、C25钢筋砼盖板2㎡、钢筋制安0.44t、钢筋砼预制盖板5块、DN300排污管1m、DN300溢流管1m、DN100出水管6m、DN300闸阀1套、DN100闸阀2套、闸阀井1座、镇墩支墩若干；水源点保护隔离网50m；200m</t>
    </r>
    <r>
      <rPr>
        <sz val="8"/>
        <color theme="1"/>
        <rFont val="宋体"/>
        <charset val="134"/>
      </rPr>
      <t>³</t>
    </r>
    <r>
      <rPr>
        <sz val="8"/>
        <color theme="1"/>
        <rFont val="方正仿宋简体"/>
        <charset val="134"/>
      </rPr>
      <t>水池一座。因地形条件复杂，该工程量为理论工程量，实际工程量视开挖后具体情况计量。</t>
    </r>
  </si>
  <si>
    <t xml:space="preserve">    通过项目实施，保证燕子崖工程正常供水，保障六合乡饮水安全</t>
  </si>
  <si>
    <t xml:space="preserve">    通过项目的实施，提升东片区十一个村委会村民饮水、用水安全，有效提升水资源价值，增加群众安全感、幸福感和满意度。</t>
  </si>
  <si>
    <t xml:space="preserve">    有效保护水源地，避免污染和浪费</t>
  </si>
  <si>
    <t>478</t>
  </si>
  <si>
    <t>黄坪镇水坪等村饮水安全保障工程</t>
  </si>
  <si>
    <t>县水务局</t>
  </si>
  <si>
    <r>
      <t xml:space="preserve">    水坪村南边田小组人畜饮水安全保障项目，新建50立方米水池1个，打机井1口，配套DN15-DN50管共3000米的人饮水管网；新坪村山西小组饮水安全保障项目，解决山西小组大箐沟15户42人饮水安全问题，人饮管网建设2km；新坪村石榴园小组饮水安全保障项目，解决石榴园小组155户582人饮水安全问题，深井一口及人饮管网200米；云华村米筛罗小组饮水安全保障附属设施建设项目，新建50立方米水池1个，配套DN15-DN50管及闸阀；石洞村黑谷田小组饮水安全保障项目，在黑谷田新建取水池，DN32镀锌供水主管3836m，100m</t>
    </r>
    <r>
      <rPr>
        <sz val="8"/>
        <color theme="1"/>
        <rFont val="宋体"/>
        <charset val="134"/>
      </rPr>
      <t>³</t>
    </r>
    <r>
      <rPr>
        <sz val="8"/>
        <color theme="1"/>
        <rFont val="方正仿宋简体"/>
        <charset val="134"/>
      </rPr>
      <t>蓄水池一座，50m</t>
    </r>
    <r>
      <rPr>
        <sz val="8"/>
        <color theme="1"/>
        <rFont val="宋体"/>
        <charset val="134"/>
      </rPr>
      <t>³</t>
    </r>
    <r>
      <rPr>
        <sz val="8"/>
        <color theme="1"/>
        <rFont val="方正仿宋简体"/>
        <charset val="134"/>
      </rPr>
      <t>蓄水池一座，离心泵及相关配套设施，DN25镀锌配水管1248m，DN20镀锌入户管2252m，在土主庙新建DN32镀锌供水管3000m。</t>
    </r>
  </si>
  <si>
    <t xml:space="preserve">    通过项目的实施，解决当地村民季节性缺水问题，节约人畜饮水支出费用，提高当地群众生活水平。</t>
  </si>
  <si>
    <t xml:space="preserve">    通过乡村振兴项目的实施，不但使项目实施村脱贫人口达到稳定脱贫致富目的，安全饮水质量提升和保障。</t>
  </si>
  <si>
    <t xml:space="preserve">    通过项目实施，对控制水土流失、保护环境有积极作用。</t>
  </si>
  <si>
    <t>鹤庆县“干部规划家乡行动”2022～2023年村庄规划编制项目</t>
  </si>
  <si>
    <t>村庄规划编制</t>
  </si>
  <si>
    <t>县自然资源局</t>
  </si>
  <si>
    <t xml:space="preserve">    编制72个行政村实用性村庄规划，规划内容包括村庄国土空间开发与保护规划、产业发展规划、基层党建和人才发展规划、村规民约等，涉及全县除云鹤镇外的8个乡镇。</t>
  </si>
  <si>
    <t xml:space="preserve">    为村庄开展国土空间开发保护活动、实施国土空间用途管制、核发乡村建设项目规划许可、进行各项建设等提供法定依据;理清村庄发展思路，明确乡村振兴各项任务优先序，做到发展有遵循、建设有抓手;统筹安排各类资源，集中力量、突出重点，加快补齐乡村发展短板。</t>
  </si>
  <si>
    <t xml:space="preserve">    通过科学设计和合理布局，优化乡村生产生活生态空间，尽可能多地保留乡村原有地貌和自然生态，系统保护好乡村自然风光和田园景观。</t>
  </si>
  <si>
    <t>黄坪镇云华等村饮水安全保障工程</t>
  </si>
  <si>
    <r>
      <rPr>
        <sz val="8"/>
        <color theme="1"/>
        <rFont val="方正仿宋简体"/>
        <charset val="134"/>
      </rPr>
      <t xml:space="preserve">    黄坪镇云华村委会旧屋基小组安全人饮提水工程，新建100m</t>
    </r>
    <r>
      <rPr>
        <sz val="8"/>
        <color theme="1"/>
        <rFont val="宋体"/>
        <charset val="134"/>
      </rPr>
      <t>³</t>
    </r>
    <r>
      <rPr>
        <sz val="8"/>
        <color theme="1"/>
        <rFont val="方正仿宋简体"/>
        <charset val="134"/>
      </rPr>
      <t>水池1个，37KW卧式水泵抽水设备2套及附属设备，配电房36㎡，80千伏安变压器1台，DN89无缝钢管安装2600m，DN32镀锌钢管1050m，DN20镀锌钢管2800m，DN15管2900m，DN15（水表、水龙头、闸阀）60套，镇墩等，现申请衔接资金96.20万元；黄坪镇潘营村窝铺小组安全饮水保障工程，水泵安装（18.5kw电机）1台及附属设备，100m</t>
    </r>
    <r>
      <rPr>
        <sz val="8"/>
        <color theme="1"/>
        <rFont val="宋体"/>
        <charset val="134"/>
      </rPr>
      <t>³</t>
    </r>
    <r>
      <rPr>
        <sz val="8"/>
        <color theme="1"/>
        <rFont val="方正仿宋简体"/>
        <charset val="134"/>
      </rPr>
      <t>水池1个，泵房9㎡，DN40热镀锌钢管安装(焊接、引水）安装610m，DN50热镀锌钢管安装(焊接、引水）安装820m，闸阀，镇墩，50mm</t>
    </r>
    <r>
      <rPr>
        <sz val="8"/>
        <color theme="1"/>
        <rFont val="宋体"/>
        <charset val="134"/>
      </rPr>
      <t>²</t>
    </r>
    <r>
      <rPr>
        <sz val="8"/>
        <color theme="1"/>
        <rFont val="方正仿宋简体"/>
        <charset val="134"/>
      </rPr>
      <t>输电绝缘线架设(三项、含配件）260m等，工程概算总投资18.5万元，其中100方水池已通过整合水利相关资金予以解决，现申请衔接资金13万元；黄坪镇云华村上大坪小组饮水安全保障工程，新建50m</t>
    </r>
    <r>
      <rPr>
        <sz val="8"/>
        <color theme="1"/>
        <rFont val="宋体"/>
        <charset val="134"/>
      </rPr>
      <t>³</t>
    </r>
    <r>
      <rPr>
        <sz val="8"/>
        <color theme="1"/>
        <rFont val="方正仿宋简体"/>
        <charset val="134"/>
      </rPr>
      <t>水池1个，18.5KW卧式水泵抽水设备1套及附属设备，配电房9㎡，50mm</t>
    </r>
    <r>
      <rPr>
        <sz val="8"/>
        <color theme="1"/>
        <rFont val="宋体"/>
        <charset val="134"/>
      </rPr>
      <t>²</t>
    </r>
    <r>
      <rPr>
        <sz val="8"/>
        <color theme="1"/>
        <rFont val="方正仿宋简体"/>
        <charset val="134"/>
      </rPr>
      <t>输电绝缘线架设(三项、含配件），DN25管安装520m，DN15管安装480m，DN50热镀锌钢管安装2000m，闸阀镇墩等，现申请衔接资金30.57万元;黄坪镇云华村委会黄栗坪小组安全人饮提水工程，新建200米深井一口，100m</t>
    </r>
    <r>
      <rPr>
        <sz val="8"/>
        <color theme="1"/>
        <rFont val="宋体"/>
        <charset val="134"/>
      </rPr>
      <t>³</t>
    </r>
    <r>
      <rPr>
        <sz val="8"/>
        <color theme="1"/>
        <rFont val="方正仿宋简体"/>
        <charset val="134"/>
      </rPr>
      <t>水池1个，75KW卧式水泵抽水设备1套及附属设备（配电房、变压器等），DN50无缝钢管安装2500m，DN32管300m。DN25管300m，入户管线10km，闸阀镇墩等，现申请衔接资金49.6万元；黄坪镇水坪村新发、雷钵寺、青松坪小组安全饮水提升保障工程，在新发村新建200m</t>
    </r>
    <r>
      <rPr>
        <sz val="8"/>
        <color theme="1"/>
        <rFont val="宋体"/>
        <charset val="134"/>
      </rPr>
      <t>³</t>
    </r>
    <r>
      <rPr>
        <sz val="8"/>
        <color theme="1"/>
        <rFont val="方正仿宋简体"/>
        <charset val="134"/>
      </rPr>
      <t>水池1个，水源点重新改造建设5个，重新迁改DN25镀锌钢管4500m，新增DN50镀锌钢管1500m，新建闸阀井3座，镇墩以及闸阀等附属，申请衔接资金39.8万元。惠及人口110户542人，申请衔接资金43.8万元；黄坪镇石洞村伍勒小组安全人饮建设工程 ，在伍勒小组新建DN50镀锌钢管制安4200m，闸阀30个，镇墩等配套设施，现申请衔接资金25.6万元;黄坪镇均华村委会淘金箐小组安全饮水建设工程，在淘金箐小组新建100m</t>
    </r>
    <r>
      <rPr>
        <sz val="8"/>
        <color theme="1"/>
        <rFont val="宋体"/>
        <charset val="134"/>
      </rPr>
      <t>³</t>
    </r>
    <r>
      <rPr>
        <sz val="8"/>
        <color theme="1"/>
        <rFont val="方正仿宋简体"/>
        <charset val="134"/>
      </rPr>
      <t>水池1个，DN80镀锌钢管820m，DN65镀锌钢管20m，镇墩，闸阀等，现申请衔接资金16.5万元；黄坪镇石洞村黄草坝小组安全饮水建设工程：打圈井1口（20米），新建50m</t>
    </r>
    <r>
      <rPr>
        <sz val="8"/>
        <color theme="1"/>
        <rFont val="宋体"/>
        <charset val="134"/>
      </rPr>
      <t>³</t>
    </r>
    <r>
      <rPr>
        <sz val="8"/>
        <color theme="1"/>
        <rFont val="方正仿宋简体"/>
        <charset val="134"/>
      </rPr>
      <t>水池1个，安装抽水泵1台及附属设施，安装DN50镀锌钢管1.2公里，架设电路800m等，申请资金34.32万元；黄坪镇石洞村马鹿塘小组安全饮水建设工程：新建提水泵站1座，扬程180m，新建取水池1个，安装DN50镀锌钢管2公里，新建50m</t>
    </r>
    <r>
      <rPr>
        <sz val="8"/>
        <color theme="1"/>
        <rFont val="宋体"/>
        <charset val="134"/>
      </rPr>
      <t>³</t>
    </r>
    <r>
      <rPr>
        <sz val="8"/>
        <color theme="1"/>
        <rFont val="方正仿宋简体"/>
        <charset val="134"/>
      </rPr>
      <t>水池1个，架设电路1.2公里等。申请资金43.2万元。</t>
    </r>
  </si>
  <si>
    <t xml:space="preserve">    通过项目的实施，解决当地村民季节性缺水问题，提高当地群众生活水平。</t>
  </si>
  <si>
    <t xml:space="preserve">     通过项目实施，对控制水土流失、保护环境有积极作用。</t>
  </si>
  <si>
    <t>鹤庆县西邑镇2024年中央财政以工代赈项目</t>
  </si>
  <si>
    <t>鹤庆县西邑镇水井村</t>
  </si>
  <si>
    <t>县发展和改革局</t>
  </si>
  <si>
    <t xml:space="preserve">    改扩建产业配套机耕路9.5km，均宽4米，土夹石回填带碾压0.2m厚；安装DN100水管3km；新建水沟4.5km，断面0.3X0.3，边墙厚度0.2m，底板厚度0.15m。</t>
  </si>
  <si>
    <t xml:space="preserve">     该项目可带动60人务工、发放109万元劳务报酬、项目实施前群众每年收入13800元，项目实施后预计到14500元.项目建成后可使项目区824名脱贫人口受益。</t>
  </si>
  <si>
    <t xml:space="preserve">     项目建成后将极大改善当地群众生产生活条件，通过改变落后生产状况，促进特色产业化茶叶、核桃产业的发展，带动当地农户增收，增加外出务工人员返乡创业的信心和决心，具有十分明显的经济效益。项目建成后将改善和加深党群、干群关系，新建的道路、农村生活基础设施、产业发展项目，将有效解决出行难及农副产品运输成本高问题，解决农村污水排放问题，增加群众就业及产业发展增收致富，将促进山区精神文明建设，增强基层组织的凝聚力和号召力，增强贫困山区农民参与乡村振兴建设的信心和决心。为乡村振兴奠定坚实的基础。</t>
  </si>
  <si>
    <t xml:space="preserve">     该项目实施后，有利于改善人居环境，改善生产生活条件，优化生产环境，彻底整治项目区“脏、乱、差”现象；有效控制水土流失，减少地表径流，维护和改善项目区农田生态环境，对建设生态家园，实现片区农村经济可持续发展具有重大意义。大力宣传农业绿色发展理念，推进“一减二控三增长”行动，特别是化肥和农药使用量零增长行动，减少化肥和农药的使用，降低粮经作物等农产品中重金属和农药残留量；推广优良品种和先进适用的科学技术，从而提高农产品质量，确保农产品质量安全。并以此为典型，示范带动西邑镇乃至全县其它各乡积极主动探索乡村振兴的新路子。</t>
  </si>
  <si>
    <t>龙开口镇上河川村委会福田村安全人饮项目</t>
  </si>
  <si>
    <t xml:space="preserve">      龙开口镇上河川村委会福田村安全人饮项目，新建50立方米水池1个，打机井1口，配套DN15-DN25管共3000米的人饮水管网 。</t>
  </si>
  <si>
    <t xml:space="preserve">     通过项目的实施，解决福田村村民季节性缺水问题，节约人畜饮水支出费用，提高当地群众生活水平。</t>
  </si>
  <si>
    <t xml:space="preserve">     通过乡村振兴项目的实施，不但使项目实施村脱贫人口达到稳定脱贫致富目的，安全饮水质量提升和保障。</t>
  </si>
  <si>
    <t>松桂镇大营村锡绞自然村道路硬化项目（少数民族发展项目）</t>
  </si>
  <si>
    <t>农村基础设施-农村道路建设</t>
  </si>
  <si>
    <t>大营村委会锡绞自然村</t>
  </si>
  <si>
    <t>县交通局</t>
  </si>
  <si>
    <t>松桂镇大营村至锡绞通村公路建设项目，在原有大营村至锡绞自然村山路上新修建通村公路一条，长度约5公里，平均宽度4米。</t>
  </si>
  <si>
    <t xml:space="preserve">    促进大营村脱贫群众产业发展，增加收入。</t>
  </si>
  <si>
    <t xml:space="preserve">     方便大营村群众出行、上学、就医等。</t>
  </si>
  <si>
    <t xml:space="preserve">   增加防火通道功能，缓解森林防火压力</t>
  </si>
  <si>
    <t>大营村收益总人口658户2591人，其中锡绞自然村42户156人。</t>
  </si>
  <si>
    <t>大营村收益脱贫人口和监测对象289户946人，其中锡绞自然村受益脱贫人口22户63人，监测对象3户7人。</t>
  </si>
  <si>
    <t>草海镇里习吉易地扶贫搬迁产业后扶—木梨种植基地及配套基础设施建设项目</t>
  </si>
  <si>
    <t>易地搬迁后扶-易地扶贫搬迁贷款债券贴息补助</t>
  </si>
  <si>
    <t>扩建、新建</t>
  </si>
  <si>
    <t>里习吉</t>
  </si>
  <si>
    <t xml:space="preserve">    投入资金10万元扶持农户扩大木梨种植规模，主要用于优选品种苗木补助，灌溉设施建设，种植技术培训等扶持木梨产业发展相关工作。</t>
  </si>
  <si>
    <t xml:space="preserve">     带动里习吉村产业发展、保障农户种植产品质，提高群众经济收入。</t>
  </si>
  <si>
    <t xml:space="preserve">    里习吉村木梨产业发展，满足了人们对新型水果的需求，进一步提高人们的生活质量。</t>
  </si>
  <si>
    <t xml:space="preserve">    通过发展木梨产业，能有效减少撂荒地，促进观光农业及生态旅游发展，全面提升里习吉村风貌。</t>
  </si>
  <si>
    <t>金墩乡绿荫潭易地扶贫安置点产业后续扶持项目</t>
  </si>
  <si>
    <t>金墩乡绿荫潭易地扶贫安置点</t>
  </si>
  <si>
    <r>
      <rPr>
        <sz val="8"/>
        <color theme="1"/>
        <rFont val="方正仿宋简体"/>
        <charset val="134"/>
      </rPr>
      <t xml:space="preserve">    该项目主要以西坡种植体建设为主，建设地点为磨光村委会第七组。建设内容为：修建产业配套水池3个（分别为200m</t>
    </r>
    <r>
      <rPr>
        <sz val="8"/>
        <color theme="1"/>
        <rFont val="宋体"/>
        <charset val="134"/>
      </rPr>
      <t>³</t>
    </r>
    <r>
      <rPr>
        <sz val="8"/>
        <color theme="1"/>
        <rFont val="方正仿宋简体"/>
        <charset val="134"/>
      </rPr>
      <t>2个、100m</t>
    </r>
    <r>
      <rPr>
        <sz val="8"/>
        <color theme="1"/>
        <rFont val="宋体"/>
        <charset val="134"/>
      </rPr>
      <t>³</t>
    </r>
    <r>
      <rPr>
        <sz val="8"/>
        <color theme="1"/>
        <rFont val="方正仿宋简体"/>
        <charset val="134"/>
      </rPr>
      <t>一个）。输水管道、修建收购大棚530㎡；建设标准化种植农田230亩；道路工程：进场主路长1900m、4米宽修复（老路基修整7600㎡、铺10cm厚砂砾垫层76000㎡）；新建土夹石机耕路一条长1000m，宽4米；供水工程：DN50主水管安装1400m，DN32水管安装1900m，DN15水管安装3000m；排水工程：新建排水沟3000m（规格30*30）。</t>
    </r>
  </si>
  <si>
    <t xml:space="preserve">    安置点村民可就近创业就业，方便村民生产生活。高效利用闲置土地，促进产业发展带动村民就业，提高村民的生活收入。</t>
  </si>
  <si>
    <t xml:space="preserve">    推进产业培育和劳动力转移就业，以原有生产资料或资金入股的形式成立合作社或发展村集体经济项目，改变传统农耕生产生活方式，有效改善搬迁安置群众的生产生活条件，多渠道为群众增收。</t>
  </si>
  <si>
    <t xml:space="preserve">    结合蜜源种植、村庄美化，将搬迁安置点建设成环境优美、宜居宜业的美丽乡村。</t>
  </si>
  <si>
    <t>黄坪镇马家坝易地扶贫安置点产业后续扶持项目</t>
  </si>
  <si>
    <t>易地搬迁后扶-“一站式”社区综合服务设施建设</t>
  </si>
  <si>
    <t>县发改局</t>
  </si>
  <si>
    <t>道路提升1268米；进村主道路7米太阳能路灯安装30盏。</t>
  </si>
  <si>
    <t>2024年雨露计划</t>
  </si>
  <si>
    <t>教育-雨露计划</t>
  </si>
  <si>
    <t>县教育体育局</t>
  </si>
  <si>
    <t xml:space="preserve">    计划对700户脱贫户、监测户就读中高等职业学(院)校子女给予享受“雨露计划”政策。</t>
  </si>
  <si>
    <t>661人困难学生完成学业</t>
  </si>
  <si>
    <t>解决700个家庭困难问题</t>
  </si>
  <si>
    <t>黄坪镇项目管理费</t>
  </si>
  <si>
    <t>项目管理费</t>
  </si>
  <si>
    <t xml:space="preserve">    黄坪镇云华村委会旧屋基小组安全人饮提水工程管理费5.165万元，黄坪镇陇子口水库片区农业产业灌溉应急抗旱抽水工程管理费18.635万元，黄坪镇黄坪村等10个村贡菜交易市场和农特产品电商中心项目管理费26.2万元，用于项目的设计、预算、前置审计，监理等费用。</t>
  </si>
  <si>
    <t>草海镇项目管理费</t>
  </si>
  <si>
    <t xml:space="preserve">   2024年草海镇西山片区安全人饮提升建设项目10万元，用于项目的设计、预算、前置审计，监理等费用。</t>
  </si>
  <si>
    <t>金墩乡项目管理费</t>
  </si>
  <si>
    <t xml:space="preserve">    金墩乡邑头村小白龙现代农业产业种植基地20万元，用于项目的设计、预算、前置审计，监理等费用。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</si>
</sst>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00_);[Red]\(0.0000\)"/>
    <numFmt numFmtId="178" formatCode="0.0_);[Red]\(0.0\)"/>
    <numFmt numFmtId="179" formatCode="0.00_);[Red]\(0.00\)"/>
    <numFmt numFmtId="180" formatCode="0_ "/>
    <numFmt numFmtId="181" formatCode="0.00_ "/>
    <numFmt numFmtId="182" formatCode="0;[Red]0"/>
  </numFmts>
  <fonts count="47">
    <font>
      <sz val="11"/>
      <color theme="1"/>
      <name val="宋体"/>
      <charset val="134"/>
      <scheme val="minor"/>
    </font>
    <font>
      <b/>
      <sz val="11"/>
      <color theme="1"/>
      <name val="宋体"/>
      <charset val="134"/>
      <scheme val="minor"/>
    </font>
    <font>
      <b/>
      <sz val="10"/>
      <color theme="1"/>
      <name val="宋体"/>
      <charset val="134"/>
      <scheme val="minor"/>
    </font>
    <font>
      <sz val="20"/>
      <color theme="1"/>
      <name val="方正小标宋简体"/>
      <charset val="134"/>
    </font>
    <font>
      <sz val="11"/>
      <color theme="1"/>
      <name val="方正仿宋简体"/>
      <charset val="134"/>
    </font>
    <font>
      <sz val="8"/>
      <color theme="1"/>
      <name val="方正仿宋简体"/>
      <charset val="134"/>
    </font>
    <font>
      <b/>
      <sz val="10"/>
      <color theme="1"/>
      <name val="方正仿宋简体"/>
      <charset val="134"/>
    </font>
    <font>
      <b/>
      <sz val="8"/>
      <color theme="1"/>
      <name val="方正仿宋简体"/>
      <charset val="134"/>
    </font>
    <font>
      <sz val="8"/>
      <color theme="1"/>
      <name val="宋体"/>
      <charset val="134"/>
      <scheme val="minor"/>
    </font>
    <font>
      <b/>
      <sz val="8"/>
      <color theme="1"/>
      <name val="宋体"/>
      <charset val="134"/>
      <scheme val="minor"/>
    </font>
    <font>
      <sz val="18"/>
      <name val="方正小标宋简体"/>
      <charset val="134"/>
    </font>
    <font>
      <sz val="12"/>
      <color rgb="FF000000"/>
      <name val="方正仿宋简体"/>
      <charset val="134"/>
    </font>
    <font>
      <b/>
      <sz val="12"/>
      <color rgb="FF000000"/>
      <name val="方正仿宋简体"/>
      <charset val="134"/>
    </font>
    <font>
      <b/>
      <sz val="8"/>
      <name val="方正仿宋简体"/>
      <charset val="134"/>
    </font>
    <font>
      <sz val="8"/>
      <name val="方正仿宋简体"/>
      <charset val="134"/>
    </font>
    <font>
      <sz val="8"/>
      <color indexed="8"/>
      <name val="方正仿宋简体"/>
      <charset val="134"/>
    </font>
    <font>
      <b/>
      <sz val="18"/>
      <name val="方正小标宋简体"/>
      <charset val="134"/>
    </font>
    <font>
      <b/>
      <sz val="8"/>
      <color indexed="8"/>
      <name val="方正仿宋简体"/>
      <charset val="134"/>
    </font>
    <font>
      <sz val="10"/>
      <name val="方正仿宋简体"/>
      <charset val="134"/>
    </font>
    <font>
      <b/>
      <sz val="10"/>
      <name val="方正仿宋简体"/>
      <charset val="134"/>
    </font>
    <font>
      <sz val="12"/>
      <name val="方正仿宋简体"/>
      <charset val="134"/>
    </font>
    <font>
      <b/>
      <sz val="12"/>
      <name val="方正仿宋简体"/>
      <charset val="134"/>
    </font>
    <font>
      <sz val="10"/>
      <name val="仿宋"/>
      <charset val="134"/>
    </font>
    <font>
      <sz val="8"/>
      <color rgb="FFFF0000"/>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theme="1"/>
      <name val="宋体"/>
      <charset val="134"/>
    </font>
    <font>
      <sz val="10"/>
      <name val="宋体"/>
      <charset val="134"/>
    </font>
    <font>
      <sz val="8"/>
      <name val="宋体"/>
      <charset val="134"/>
    </font>
    <font>
      <vertAlign val="superscript"/>
      <sz val="8"/>
      <name val="方正仿宋简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4" borderId="10"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0" applyNumberFormat="0" applyFill="0" applyBorder="0" applyAlignment="0" applyProtection="0">
      <alignment vertical="center"/>
    </xf>
    <xf numFmtId="0" fontId="32" fillId="5" borderId="13" applyNumberFormat="0" applyAlignment="0" applyProtection="0">
      <alignment vertical="center"/>
    </xf>
    <xf numFmtId="0" fontId="33" fillId="6" borderId="14" applyNumberFormat="0" applyAlignment="0" applyProtection="0">
      <alignment vertical="center"/>
    </xf>
    <xf numFmtId="0" fontId="34" fillId="6" borderId="13" applyNumberFormat="0" applyAlignment="0" applyProtection="0">
      <alignment vertical="center"/>
    </xf>
    <xf numFmtId="0" fontId="35" fillId="7" borderId="15" applyNumberFormat="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cellStyleXfs>
  <cellXfs count="13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3" xfId="0" applyFont="1" applyBorder="1" applyAlignment="1">
      <alignment horizontal="center" vertical="center" wrapText="1"/>
    </xf>
    <xf numFmtId="0" fontId="5" fillId="0" borderId="7"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left" vertical="center" wrapText="1"/>
    </xf>
    <xf numFmtId="0" fontId="7" fillId="0" borderId="3" xfId="0" applyFont="1" applyBorder="1" applyAlignment="1">
      <alignment horizontal="left" vertical="center" wrapText="1"/>
    </xf>
    <xf numFmtId="0" fontId="6" fillId="0" borderId="3" xfId="0" applyFont="1" applyBorder="1" applyAlignment="1">
      <alignment horizontal="left"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center" vertical="center" wrapText="1"/>
    </xf>
    <xf numFmtId="0" fontId="2" fillId="0" borderId="6" xfId="0" applyFont="1" applyBorder="1" applyAlignment="1">
      <alignment horizontal="center" vertical="center" wrapText="1"/>
    </xf>
    <xf numFmtId="0" fontId="8" fillId="0" borderId="0" xfId="0" applyFont="1">
      <alignment vertical="center"/>
    </xf>
    <xf numFmtId="0" fontId="9" fillId="0" borderId="0" xfId="0" applyFont="1" applyAlignment="1">
      <alignment horizontal="center" vertical="center"/>
    </xf>
    <xf numFmtId="176" fontId="10" fillId="0" borderId="0" xfId="0" applyNumberFormat="1" applyFont="1" applyFill="1" applyAlignment="1">
      <alignment horizontal="center" vertical="center" wrapText="1"/>
    </xf>
    <xf numFmtId="49" fontId="11" fillId="0" borderId="0" xfId="0" applyNumberFormat="1" applyFont="1" applyFill="1" applyAlignment="1">
      <alignment horizontal="left" vertical="center"/>
    </xf>
    <xf numFmtId="49" fontId="12" fillId="0" borderId="0" xfId="0" applyNumberFormat="1" applyFont="1" applyFill="1" applyAlignment="1">
      <alignment horizontal="left" vertical="center"/>
    </xf>
    <xf numFmtId="49" fontId="13" fillId="0" borderId="3" xfId="0" applyNumberFormat="1" applyFont="1" applyFill="1" applyBorder="1" applyAlignment="1">
      <alignment horizontal="center" vertical="center" wrapText="1"/>
    </xf>
    <xf numFmtId="177" fontId="13" fillId="0" borderId="3" xfId="0" applyNumberFormat="1" applyFont="1" applyFill="1" applyBorder="1" applyAlignment="1">
      <alignment horizontal="center" vertical="center" wrapText="1"/>
    </xf>
    <xf numFmtId="176" fontId="13" fillId="0" borderId="3" xfId="0" applyNumberFormat="1"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3" xfId="0" applyFont="1" applyFill="1" applyBorder="1" applyAlignment="1">
      <alignment horizontal="center" vertical="center" wrapText="1"/>
    </xf>
    <xf numFmtId="176" fontId="14" fillId="0" borderId="3" xfId="0" applyNumberFormat="1" applyFont="1" applyFill="1" applyBorder="1" applyAlignment="1">
      <alignment horizontal="center" vertical="center" wrapText="1"/>
    </xf>
    <xf numFmtId="0" fontId="14" fillId="0" borderId="3" xfId="0" applyFont="1" applyFill="1" applyBorder="1" applyAlignment="1" applyProtection="1">
      <alignment horizontal="center" vertical="center" wrapText="1"/>
    </xf>
    <xf numFmtId="0" fontId="14" fillId="0" borderId="3" xfId="0" applyFont="1" applyFill="1" applyBorder="1" applyAlignment="1">
      <alignment horizontal="center" vertical="center" wrapText="1"/>
    </xf>
    <xf numFmtId="177" fontId="14" fillId="0" borderId="3" xfId="0" applyNumberFormat="1" applyFont="1" applyFill="1" applyBorder="1" applyAlignment="1">
      <alignment horizontal="left" vertical="center" wrapText="1"/>
    </xf>
    <xf numFmtId="0" fontId="14" fillId="0" borderId="3" xfId="0" applyFont="1" applyFill="1" applyBorder="1" applyAlignment="1">
      <alignment horizontal="left" vertical="center" wrapText="1"/>
    </xf>
    <xf numFmtId="178" fontId="14" fillId="0" borderId="3" xfId="0" applyNumberFormat="1" applyFont="1" applyFill="1" applyBorder="1" applyAlignment="1">
      <alignment horizontal="center" vertical="center" wrapText="1"/>
    </xf>
    <xf numFmtId="177" fontId="14" fillId="0" borderId="3" xfId="0" applyNumberFormat="1" applyFont="1" applyFill="1" applyBorder="1" applyAlignment="1">
      <alignment horizontal="center" vertical="center" wrapText="1"/>
    </xf>
    <xf numFmtId="176" fontId="14" fillId="0" borderId="3" xfId="0" applyNumberFormat="1" applyFont="1" applyFill="1" applyBorder="1" applyAlignment="1">
      <alignment horizontal="left" vertical="center" wrapText="1"/>
    </xf>
    <xf numFmtId="0" fontId="14" fillId="0" borderId="9"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4" fillId="0" borderId="9" xfId="0" applyFont="1" applyFill="1" applyBorder="1" applyAlignment="1">
      <alignment horizontal="center" vertical="center" wrapText="1"/>
    </xf>
    <xf numFmtId="0" fontId="14" fillId="0" borderId="5" xfId="0" applyFont="1" applyFill="1" applyBorder="1" applyAlignment="1" applyProtection="1">
      <alignment horizontal="justify" vertical="center"/>
      <protection locked="0"/>
    </xf>
    <xf numFmtId="177" fontId="13" fillId="0" borderId="4" xfId="0" applyNumberFormat="1" applyFont="1" applyFill="1" applyBorder="1" applyAlignment="1">
      <alignment horizontal="left" vertical="center" wrapText="1"/>
    </xf>
    <xf numFmtId="177" fontId="13" fillId="0" borderId="5" xfId="0" applyNumberFormat="1" applyFont="1" applyFill="1" applyBorder="1" applyAlignment="1">
      <alignment horizontal="left" vertical="center" wrapText="1"/>
    </xf>
    <xf numFmtId="177" fontId="13" fillId="0" borderId="6" xfId="0" applyNumberFormat="1" applyFont="1" applyFill="1" applyBorder="1" applyAlignment="1">
      <alignment horizontal="left" vertical="center" wrapText="1"/>
    </xf>
    <xf numFmtId="177" fontId="13" fillId="0" borderId="4" xfId="0" applyNumberFormat="1" applyFont="1" applyFill="1" applyBorder="1" applyAlignment="1">
      <alignment horizontal="left" vertical="center"/>
    </xf>
    <xf numFmtId="177" fontId="13" fillId="0" borderId="5" xfId="0" applyNumberFormat="1" applyFont="1" applyFill="1" applyBorder="1" applyAlignment="1">
      <alignment horizontal="left" vertical="center"/>
    </xf>
    <xf numFmtId="177" fontId="13" fillId="0" borderId="6" xfId="0" applyNumberFormat="1" applyFont="1" applyFill="1" applyBorder="1" applyAlignment="1">
      <alignment horizontal="left" vertical="center"/>
    </xf>
    <xf numFmtId="177" fontId="13" fillId="0" borderId="3" xfId="0" applyNumberFormat="1" applyFont="1" applyFill="1" applyBorder="1" applyAlignment="1">
      <alignment horizontal="left" vertical="center" wrapText="1"/>
    </xf>
    <xf numFmtId="0" fontId="14" fillId="0" borderId="3" xfId="0" applyFont="1" applyFill="1" applyBorder="1" applyAlignment="1" applyProtection="1">
      <alignment horizontal="left" vertical="center" wrapText="1"/>
    </xf>
    <xf numFmtId="177" fontId="14" fillId="0" borderId="3" xfId="0" applyNumberFormat="1" applyFont="1" applyFill="1" applyBorder="1" applyAlignment="1" applyProtection="1">
      <alignment horizontal="center" vertical="center" wrapText="1"/>
    </xf>
    <xf numFmtId="179" fontId="13" fillId="0" borderId="3" xfId="0" applyNumberFormat="1" applyFont="1" applyFill="1" applyBorder="1" applyAlignment="1">
      <alignment horizontal="center" vertical="center" wrapText="1"/>
    </xf>
    <xf numFmtId="180" fontId="14" fillId="0" borderId="3" xfId="0" applyNumberFormat="1" applyFont="1" applyFill="1" applyBorder="1" applyAlignment="1" applyProtection="1">
      <alignment horizontal="center" vertical="center" wrapText="1"/>
    </xf>
    <xf numFmtId="181" fontId="14" fillId="0" borderId="3" xfId="0" applyNumberFormat="1" applyFont="1" applyFill="1" applyBorder="1" applyAlignment="1" applyProtection="1">
      <alignment horizontal="left" vertical="center" wrapText="1"/>
    </xf>
    <xf numFmtId="177" fontId="14" fillId="0" borderId="3" xfId="0" applyNumberFormat="1" applyFont="1" applyFill="1" applyBorder="1" applyAlignment="1" applyProtection="1">
      <alignment horizontal="left" vertical="center" wrapText="1"/>
    </xf>
    <xf numFmtId="179" fontId="14" fillId="0" borderId="3" xfId="1" applyNumberFormat="1" applyFont="1" applyFill="1" applyBorder="1" applyAlignment="1" applyProtection="1">
      <alignment horizontal="left" vertical="center" wrapText="1"/>
    </xf>
    <xf numFmtId="176" fontId="14" fillId="0" borderId="3" xfId="0" applyNumberFormat="1" applyFont="1" applyFill="1" applyBorder="1" applyAlignment="1" applyProtection="1">
      <alignment horizontal="left" vertical="center" wrapText="1"/>
    </xf>
    <xf numFmtId="181" fontId="14" fillId="0" borderId="3" xfId="0" applyNumberFormat="1" applyFont="1" applyFill="1" applyBorder="1" applyAlignment="1" applyProtection="1">
      <alignment horizontal="center" vertical="center" wrapText="1"/>
    </xf>
    <xf numFmtId="176" fontId="14" fillId="0" borderId="3" xfId="0" applyNumberFormat="1" applyFont="1" applyFill="1" applyBorder="1" applyAlignment="1" applyProtection="1">
      <alignment horizontal="center" vertical="center" wrapText="1"/>
    </xf>
    <xf numFmtId="180" fontId="14" fillId="0" borderId="3" xfId="1" applyNumberFormat="1" applyFont="1" applyFill="1" applyBorder="1" applyAlignment="1" applyProtection="1">
      <alignment horizontal="center" vertical="center" wrapText="1"/>
    </xf>
    <xf numFmtId="180" fontId="13" fillId="0" borderId="3" xfId="1" applyNumberFormat="1" applyFont="1" applyFill="1" applyBorder="1" applyAlignment="1" applyProtection="1">
      <alignment horizontal="center" vertical="center" wrapText="1"/>
    </xf>
    <xf numFmtId="179" fontId="13" fillId="0" borderId="3" xfId="1" applyNumberFormat="1" applyFont="1" applyFill="1" applyBorder="1" applyAlignment="1" applyProtection="1">
      <alignment horizontal="center" vertical="center" wrapText="1"/>
    </xf>
    <xf numFmtId="176" fontId="14" fillId="0" borderId="3" xfId="1" applyNumberFormat="1" applyFont="1" applyFill="1" applyBorder="1" applyAlignment="1" applyProtection="1">
      <alignment horizontal="center" vertical="center" wrapText="1"/>
    </xf>
    <xf numFmtId="177" fontId="14" fillId="0" borderId="3" xfId="0" applyNumberFormat="1" applyFont="1" applyFill="1" applyBorder="1" applyAlignment="1">
      <alignment vertical="center" wrapText="1"/>
    </xf>
    <xf numFmtId="177" fontId="15" fillId="0" borderId="3" xfId="0" applyNumberFormat="1" applyFont="1" applyFill="1" applyBorder="1" applyAlignment="1">
      <alignment horizontal="center" vertical="center" wrapText="1"/>
    </xf>
    <xf numFmtId="181" fontId="13" fillId="0" borderId="3" xfId="0" applyNumberFormat="1" applyFont="1" applyFill="1" applyBorder="1" applyAlignment="1" applyProtection="1">
      <alignment horizontal="left" vertical="center" wrapText="1"/>
    </xf>
    <xf numFmtId="177" fontId="13" fillId="0" borderId="3" xfId="0" applyNumberFormat="1" applyFont="1" applyFill="1" applyBorder="1" applyAlignment="1" applyProtection="1">
      <alignment horizontal="left" vertical="center" wrapText="1"/>
    </xf>
    <xf numFmtId="43" fontId="14" fillId="0" borderId="3" xfId="1" applyNumberFormat="1" applyFont="1" applyFill="1" applyBorder="1" applyAlignment="1" applyProtection="1">
      <alignment horizontal="left" vertical="center" wrapText="1"/>
    </xf>
    <xf numFmtId="180" fontId="14" fillId="0" borderId="3" xfId="0" applyNumberFormat="1" applyFont="1" applyFill="1" applyBorder="1" applyAlignment="1">
      <alignment horizontal="center" vertical="center" wrapText="1"/>
    </xf>
    <xf numFmtId="181" fontId="14" fillId="0" borderId="3" xfId="0" applyNumberFormat="1" applyFont="1" applyFill="1" applyBorder="1" applyAlignment="1">
      <alignment horizontal="center" vertical="center" wrapText="1"/>
    </xf>
    <xf numFmtId="176" fontId="16" fillId="0" borderId="0" xfId="0" applyNumberFormat="1" applyFont="1" applyFill="1" applyAlignment="1">
      <alignment horizontal="center" vertical="center" wrapText="1"/>
    </xf>
    <xf numFmtId="49" fontId="12" fillId="0" borderId="0" xfId="0" applyNumberFormat="1" applyFont="1" applyFill="1" applyAlignment="1">
      <alignment horizontal="center" vertical="center"/>
    </xf>
    <xf numFmtId="177" fontId="13" fillId="0" borderId="3" xfId="0" applyNumberFormat="1" applyFont="1" applyFill="1" applyBorder="1" applyAlignment="1">
      <alignment horizontal="center" vertical="center"/>
    </xf>
    <xf numFmtId="180" fontId="14" fillId="0" borderId="4"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176" fontId="14" fillId="0" borderId="4" xfId="0" applyNumberFormat="1" applyFont="1" applyFill="1" applyBorder="1" applyAlignment="1">
      <alignment horizontal="center" vertical="center" wrapText="1"/>
    </xf>
    <xf numFmtId="177" fontId="14" fillId="0" borderId="3" xfId="0" applyNumberFormat="1" applyFont="1" applyFill="1" applyBorder="1" applyAlignment="1" applyProtection="1">
      <alignment horizontal="center" vertical="center" wrapText="1"/>
      <protection locked="0"/>
    </xf>
    <xf numFmtId="176" fontId="17" fillId="0" borderId="3" xfId="0" applyNumberFormat="1" applyFont="1" applyFill="1" applyBorder="1" applyAlignment="1">
      <alignment horizontal="center" vertical="center" wrapText="1"/>
    </xf>
    <xf numFmtId="182" fontId="13"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177" fontId="14" fillId="0" borderId="0" xfId="0" applyNumberFormat="1" applyFont="1" applyFill="1" applyBorder="1" applyAlignment="1">
      <alignment horizontal="center" vertical="center" wrapText="1"/>
    </xf>
    <xf numFmtId="177" fontId="18" fillId="0" borderId="0" xfId="0" applyNumberFormat="1" applyFont="1" applyFill="1" applyBorder="1" applyAlignment="1">
      <alignment horizontal="center" vertical="center" wrapText="1"/>
    </xf>
    <xf numFmtId="177" fontId="19" fillId="0" borderId="0" xfId="0" applyNumberFormat="1" applyFont="1" applyFill="1" applyBorder="1" applyAlignment="1">
      <alignment horizontal="center" vertical="center" wrapText="1"/>
    </xf>
    <xf numFmtId="176" fontId="14" fillId="0" borderId="0" xfId="0" applyNumberFormat="1" applyFont="1" applyFill="1" applyBorder="1" applyAlignment="1">
      <alignment horizontal="center" vertical="center" wrapText="1"/>
    </xf>
    <xf numFmtId="177" fontId="14" fillId="0" borderId="0" xfId="0" applyNumberFormat="1" applyFont="1" applyFill="1" applyBorder="1" applyAlignment="1">
      <alignment horizontal="left" vertical="center" wrapText="1"/>
    </xf>
    <xf numFmtId="181" fontId="14" fillId="0" borderId="0" xfId="0" applyNumberFormat="1" applyFont="1" applyFill="1" applyBorder="1" applyAlignment="1">
      <alignment horizontal="center" vertical="center" wrapText="1"/>
    </xf>
    <xf numFmtId="176" fontId="10" fillId="0" borderId="0" xfId="0" applyNumberFormat="1" applyFont="1" applyFill="1" applyAlignment="1">
      <alignment horizontal="left" vertical="center" wrapText="1"/>
    </xf>
    <xf numFmtId="49" fontId="20" fillId="0" borderId="0" xfId="0" applyNumberFormat="1" applyFont="1" applyFill="1" applyAlignment="1">
      <alignment horizontal="left" vertical="center"/>
    </xf>
    <xf numFmtId="49" fontId="21" fillId="0" borderId="0" xfId="0" applyNumberFormat="1" applyFont="1" applyFill="1" applyAlignment="1">
      <alignment horizontal="left" vertical="center"/>
    </xf>
    <xf numFmtId="49" fontId="21" fillId="0" borderId="0" xfId="0" applyNumberFormat="1" applyFont="1" applyFill="1" applyAlignment="1">
      <alignment horizontal="center" vertical="center"/>
    </xf>
    <xf numFmtId="49" fontId="19" fillId="0" borderId="3" xfId="0" applyNumberFormat="1" applyFont="1" applyFill="1" applyBorder="1" applyAlignment="1">
      <alignment horizontal="center" vertical="center" wrapText="1"/>
    </xf>
    <xf numFmtId="177" fontId="19" fillId="0" borderId="3" xfId="0" applyNumberFormat="1"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22" fillId="2" borderId="3" xfId="0" applyFont="1" applyFill="1" applyBorder="1" applyAlignment="1">
      <alignment horizontal="left" vertical="center" wrapText="1"/>
    </xf>
    <xf numFmtId="177" fontId="19" fillId="0" borderId="4" xfId="0" applyNumberFormat="1" applyFont="1" applyFill="1" applyBorder="1" applyAlignment="1">
      <alignment horizontal="left" vertical="center" wrapText="1"/>
    </xf>
    <xf numFmtId="177" fontId="19" fillId="0" borderId="5" xfId="0" applyNumberFormat="1" applyFont="1" applyFill="1" applyBorder="1" applyAlignment="1">
      <alignment horizontal="left" vertical="center" wrapText="1"/>
    </xf>
    <xf numFmtId="177" fontId="19" fillId="0" borderId="6" xfId="0" applyNumberFormat="1" applyFont="1" applyFill="1" applyBorder="1" applyAlignment="1">
      <alignment horizontal="left" vertical="center" wrapText="1"/>
    </xf>
    <xf numFmtId="177" fontId="19" fillId="0" borderId="3" xfId="0" applyNumberFormat="1" applyFont="1" applyFill="1" applyBorder="1" applyAlignment="1">
      <alignment horizontal="left" vertical="center" wrapText="1"/>
    </xf>
    <xf numFmtId="176" fontId="18" fillId="0"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179" fontId="19" fillId="0" borderId="3" xfId="0" applyNumberFormat="1" applyFont="1" applyFill="1" applyBorder="1" applyAlignment="1">
      <alignment horizontal="center" vertical="center" wrapText="1"/>
    </xf>
    <xf numFmtId="179" fontId="19" fillId="0" borderId="3" xfId="0" applyNumberFormat="1" applyFont="1" applyFill="1" applyBorder="1" applyAlignment="1">
      <alignment horizontal="left" vertical="center" wrapText="1"/>
    </xf>
    <xf numFmtId="0" fontId="14" fillId="0" borderId="4" xfId="0" applyFont="1" applyFill="1" applyBorder="1" applyAlignment="1">
      <alignment horizontal="center" vertical="center" wrapText="1"/>
    </xf>
    <xf numFmtId="177" fontId="18" fillId="0" borderId="3" xfId="0" applyNumberFormat="1" applyFont="1" applyFill="1" applyBorder="1" applyAlignment="1">
      <alignment horizontal="left" vertical="center" wrapText="1"/>
    </xf>
    <xf numFmtId="179" fontId="18" fillId="0" borderId="3"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182" fontId="14" fillId="0" borderId="3" xfId="0" applyNumberFormat="1" applyFont="1" applyFill="1" applyBorder="1" applyAlignment="1">
      <alignment horizontal="center" vertical="center" wrapText="1"/>
    </xf>
    <xf numFmtId="177" fontId="18" fillId="0" borderId="3" xfId="0" applyNumberFormat="1" applyFont="1" applyFill="1" applyBorder="1" applyAlignment="1">
      <alignment horizontal="center" vertical="center"/>
    </xf>
    <xf numFmtId="0" fontId="18" fillId="0" borderId="0" xfId="0" applyFont="1" applyFill="1">
      <alignment vertical="center"/>
    </xf>
    <xf numFmtId="177" fontId="18" fillId="0" borderId="3" xfId="0" applyNumberFormat="1" applyFont="1" applyFill="1" applyBorder="1" applyAlignment="1">
      <alignment horizontal="center" vertical="center" wrapText="1"/>
    </xf>
    <xf numFmtId="177" fontId="23" fillId="3" borderId="3" xfId="0" applyNumberFormat="1" applyFont="1" applyFill="1" applyBorder="1" applyAlignment="1">
      <alignment horizontal="center" vertical="center" wrapText="1"/>
    </xf>
    <xf numFmtId="182" fontId="19" fillId="0" borderId="3"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selection activeCell="A1" sqref="$A1:$XFD1048576"/>
    </sheetView>
  </sheetViews>
  <sheetFormatPr defaultColWidth="9" defaultRowHeight="11.25"/>
  <cols>
    <col min="1" max="1" width="4.125" style="96" customWidth="1"/>
    <col min="2" max="2" width="15.125" style="93" customWidth="1"/>
    <col min="3" max="3" width="9.375" style="93" customWidth="1"/>
    <col min="4" max="4" width="6.625" style="93" customWidth="1"/>
    <col min="5" max="5" width="10.5" style="93" customWidth="1"/>
    <col min="6" max="6" width="10.7" style="93" customWidth="1"/>
    <col min="7" max="7" width="8.375" style="93" customWidth="1"/>
    <col min="8" max="8" width="36.875" style="97" customWidth="1"/>
    <col min="9" max="9" width="8.625" style="93" customWidth="1"/>
    <col min="10" max="10" width="7.375" style="93" customWidth="1"/>
    <col min="11" max="11" width="5.375" style="93" customWidth="1"/>
    <col min="12" max="12" width="4.875" style="93" customWidth="1"/>
    <col min="13" max="13" width="5.375" style="98" customWidth="1"/>
    <col min="14" max="14" width="30.75" style="97" customWidth="1"/>
    <col min="15" max="15" width="29.5" style="97" customWidth="1"/>
    <col min="16" max="16" width="27.625" style="97" customWidth="1"/>
    <col min="17" max="17" width="6.875" style="96" customWidth="1"/>
    <col min="18" max="18" width="8.375" style="96" customWidth="1"/>
    <col min="19" max="19" width="9.125" style="96" customWidth="1"/>
    <col min="20" max="20" width="15.5333333333333" style="93" customWidth="1"/>
    <col min="21" max="16384" width="9" style="93"/>
  </cols>
  <sheetData>
    <row r="1" ht="24" spans="1:20">
      <c r="A1" s="33" t="s">
        <v>0</v>
      </c>
      <c r="B1" s="33"/>
      <c r="C1" s="33"/>
      <c r="D1" s="33"/>
      <c r="E1" s="33"/>
      <c r="F1" s="33"/>
      <c r="G1" s="33"/>
      <c r="H1" s="99"/>
      <c r="I1" s="33"/>
      <c r="J1" s="33"/>
      <c r="K1" s="33"/>
      <c r="L1" s="33"/>
      <c r="M1" s="33"/>
      <c r="N1" s="99"/>
      <c r="O1" s="99"/>
      <c r="P1" s="99"/>
      <c r="Q1" s="33"/>
      <c r="R1" s="33"/>
      <c r="S1" s="33"/>
      <c r="T1" s="33"/>
    </row>
    <row r="2" s="93" customFormat="1" ht="21" customHeight="1" spans="1:20">
      <c r="A2" s="100" t="s">
        <v>1</v>
      </c>
      <c r="B2" s="101"/>
      <c r="C2" s="102"/>
      <c r="D2" s="101"/>
      <c r="E2" s="101"/>
      <c r="F2" s="101"/>
      <c r="G2" s="101"/>
      <c r="H2" s="101"/>
      <c r="I2" s="101"/>
      <c r="J2" s="101"/>
      <c r="K2" s="101"/>
      <c r="L2" s="101"/>
      <c r="M2" s="101"/>
      <c r="N2" s="101"/>
      <c r="O2" s="101"/>
      <c r="P2" s="101"/>
      <c r="Q2" s="101"/>
      <c r="R2" s="101"/>
      <c r="S2" s="101"/>
      <c r="T2" s="101"/>
    </row>
    <row r="3" s="94" customFormat="1" ht="24" customHeight="1" spans="1:20">
      <c r="A3" s="103" t="s">
        <v>2</v>
      </c>
      <c r="B3" s="104" t="s">
        <v>3</v>
      </c>
      <c r="C3" s="104" t="s">
        <v>4</v>
      </c>
      <c r="D3" s="104" t="s">
        <v>5</v>
      </c>
      <c r="E3" s="104" t="s">
        <v>6</v>
      </c>
      <c r="F3" s="104" t="s">
        <v>7</v>
      </c>
      <c r="G3" s="104" t="s">
        <v>8</v>
      </c>
      <c r="H3" s="104" t="s">
        <v>9</v>
      </c>
      <c r="I3" s="119" t="s">
        <v>10</v>
      </c>
      <c r="J3" s="119"/>
      <c r="K3" s="119"/>
      <c r="L3" s="119"/>
      <c r="M3" s="119"/>
      <c r="N3" s="119" t="s">
        <v>11</v>
      </c>
      <c r="O3" s="119"/>
      <c r="P3" s="119"/>
      <c r="Q3" s="119"/>
      <c r="R3" s="103"/>
      <c r="S3" s="103"/>
      <c r="T3" s="119" t="s">
        <v>12</v>
      </c>
    </row>
    <row r="4" s="94" customFormat="1" ht="49" customHeight="1" spans="1:20">
      <c r="A4" s="103"/>
      <c r="B4" s="104"/>
      <c r="C4" s="104"/>
      <c r="D4" s="104"/>
      <c r="E4" s="104"/>
      <c r="F4" s="104"/>
      <c r="G4" s="104"/>
      <c r="H4" s="104"/>
      <c r="I4" s="119" t="s">
        <v>13</v>
      </c>
      <c r="J4" s="119" t="s">
        <v>14</v>
      </c>
      <c r="K4" s="119" t="s">
        <v>15</v>
      </c>
      <c r="L4" s="119" t="s">
        <v>16</v>
      </c>
      <c r="M4" s="119" t="s">
        <v>17</v>
      </c>
      <c r="N4" s="119" t="s">
        <v>18</v>
      </c>
      <c r="O4" s="119" t="s">
        <v>19</v>
      </c>
      <c r="P4" s="119" t="s">
        <v>20</v>
      </c>
      <c r="Q4" s="124" t="s">
        <v>21</v>
      </c>
      <c r="R4" s="103" t="s">
        <v>22</v>
      </c>
      <c r="S4" s="103" t="s">
        <v>23</v>
      </c>
      <c r="T4" s="119"/>
    </row>
    <row r="5" s="94" customFormat="1" ht="24" customHeight="1" spans="1:21">
      <c r="A5" s="103" t="s">
        <v>24</v>
      </c>
      <c r="B5" s="104" t="s">
        <v>25</v>
      </c>
      <c r="C5" s="104" t="s">
        <v>25</v>
      </c>
      <c r="D5" s="104" t="s">
        <v>25</v>
      </c>
      <c r="E5" s="104" t="s">
        <v>25</v>
      </c>
      <c r="F5" s="104" t="s">
        <v>25</v>
      </c>
      <c r="G5" s="104" t="s">
        <v>25</v>
      </c>
      <c r="H5" s="105">
        <v>1</v>
      </c>
      <c r="I5" s="119">
        <f>I6+I8+I10+I11</f>
        <v>50</v>
      </c>
      <c r="J5" s="119">
        <f>J6+J8+J10+J11</f>
        <v>50</v>
      </c>
      <c r="K5" s="119"/>
      <c r="L5" s="119"/>
      <c r="M5" s="119"/>
      <c r="N5" s="120"/>
      <c r="O5" s="120"/>
      <c r="P5" s="120"/>
      <c r="Q5" s="114">
        <v>1</v>
      </c>
      <c r="R5" s="125">
        <v>980</v>
      </c>
      <c r="S5" s="125">
        <v>354</v>
      </c>
      <c r="T5" s="126"/>
      <c r="U5" s="127"/>
    </row>
    <row r="6" s="95" customFormat="1" ht="24" customHeight="1" spans="1:20">
      <c r="A6" s="106" t="s">
        <v>26</v>
      </c>
      <c r="B6" s="107"/>
      <c r="C6" s="107"/>
      <c r="D6" s="107"/>
      <c r="E6" s="107"/>
      <c r="F6" s="107"/>
      <c r="G6" s="108"/>
      <c r="H6" s="105">
        <v>1</v>
      </c>
      <c r="I6" s="119">
        <v>50</v>
      </c>
      <c r="J6" s="119">
        <v>50</v>
      </c>
      <c r="K6" s="119"/>
      <c r="L6" s="119"/>
      <c r="M6" s="119"/>
      <c r="N6" s="113"/>
      <c r="O6" s="113"/>
      <c r="P6" s="113"/>
      <c r="Q6" s="114">
        <v>1</v>
      </c>
      <c r="R6" s="125">
        <v>980</v>
      </c>
      <c r="S6" s="125">
        <v>354</v>
      </c>
      <c r="T6" s="128"/>
    </row>
    <row r="7" customFormat="1" ht="45" spans="1:20">
      <c r="A7" s="43">
        <v>1</v>
      </c>
      <c r="B7" s="45" t="s">
        <v>27</v>
      </c>
      <c r="C7" s="45" t="s">
        <v>28</v>
      </c>
      <c r="D7" s="45" t="s">
        <v>29</v>
      </c>
      <c r="E7" s="45" t="s">
        <v>30</v>
      </c>
      <c r="F7" s="45" t="s">
        <v>31</v>
      </c>
      <c r="G7" s="45" t="s">
        <v>32</v>
      </c>
      <c r="H7" s="109" t="s">
        <v>33</v>
      </c>
      <c r="I7" s="45">
        <v>50</v>
      </c>
      <c r="J7" s="121">
        <v>50</v>
      </c>
      <c r="K7" s="64"/>
      <c r="L7" s="64"/>
      <c r="M7" s="64"/>
      <c r="N7" s="46" t="s">
        <v>34</v>
      </c>
      <c r="O7" s="46" t="s">
        <v>35</v>
      </c>
      <c r="P7" s="46" t="s">
        <v>36</v>
      </c>
      <c r="Q7" s="43">
        <v>1</v>
      </c>
      <c r="R7" s="125">
        <v>980</v>
      </c>
      <c r="S7" s="125">
        <v>354</v>
      </c>
      <c r="T7" s="129" t="s">
        <v>37</v>
      </c>
    </row>
    <row r="8" s="94" customFormat="1" ht="20" customHeight="1" spans="1:20">
      <c r="A8" s="110" t="s">
        <v>38</v>
      </c>
      <c r="B8" s="111"/>
      <c r="C8" s="111"/>
      <c r="D8" s="111"/>
      <c r="E8" s="111"/>
      <c r="F8" s="111"/>
      <c r="G8" s="112"/>
      <c r="H8" s="113"/>
      <c r="I8" s="119"/>
      <c r="J8" s="119"/>
      <c r="K8" s="119"/>
      <c r="L8" s="119"/>
      <c r="M8" s="119"/>
      <c r="N8" s="122"/>
      <c r="O8" s="122"/>
      <c r="P8" s="122"/>
      <c r="Q8" s="105"/>
      <c r="R8" s="130"/>
      <c r="S8" s="130"/>
      <c r="T8" s="115"/>
    </row>
    <row r="9" s="94" customFormat="1" ht="20" customHeight="1" spans="1:20">
      <c r="A9" s="114"/>
      <c r="B9" s="115"/>
      <c r="C9" s="115"/>
      <c r="D9" s="115"/>
      <c r="E9" s="115"/>
      <c r="F9" s="115"/>
      <c r="G9" s="115"/>
      <c r="H9" s="116"/>
      <c r="I9" s="115"/>
      <c r="J9" s="123"/>
      <c r="K9" s="119"/>
      <c r="L9" s="119"/>
      <c r="M9" s="119"/>
      <c r="N9" s="122"/>
      <c r="O9" s="116"/>
      <c r="P9" s="122"/>
      <c r="Q9" s="131"/>
      <c r="R9" s="131"/>
      <c r="S9" s="131"/>
      <c r="T9" s="128"/>
    </row>
    <row r="10" s="94" customFormat="1" ht="20" customHeight="1" spans="1:20">
      <c r="A10" s="110" t="s">
        <v>39</v>
      </c>
      <c r="B10" s="111"/>
      <c r="C10" s="111"/>
      <c r="D10" s="111"/>
      <c r="E10" s="111"/>
      <c r="F10" s="111"/>
      <c r="G10" s="112"/>
      <c r="H10" s="117"/>
      <c r="I10" s="105"/>
      <c r="J10" s="105"/>
      <c r="K10" s="119"/>
      <c r="L10" s="119"/>
      <c r="M10" s="119"/>
      <c r="N10" s="122"/>
      <c r="O10" s="122"/>
      <c r="P10" s="122"/>
      <c r="Q10" s="105"/>
      <c r="R10" s="105"/>
      <c r="S10" s="105"/>
      <c r="T10" s="128"/>
    </row>
    <row r="11" s="94" customFormat="1" ht="20" customHeight="1" spans="1:20">
      <c r="A11" s="110" t="s">
        <v>40</v>
      </c>
      <c r="B11" s="111"/>
      <c r="C11" s="111"/>
      <c r="D11" s="111"/>
      <c r="E11" s="111"/>
      <c r="F11" s="111"/>
      <c r="G11" s="112"/>
      <c r="H11" s="117"/>
      <c r="I11" s="105"/>
      <c r="J11" s="105"/>
      <c r="K11" s="119"/>
      <c r="L11" s="119"/>
      <c r="M11" s="119"/>
      <c r="N11" s="122"/>
      <c r="O11" s="122"/>
      <c r="P11" s="122"/>
      <c r="Q11" s="105"/>
      <c r="R11" s="105"/>
      <c r="S11" s="105"/>
      <c r="T11" s="128"/>
    </row>
    <row r="12" s="93" customFormat="1" ht="20" customHeight="1" spans="1:20">
      <c r="A12" s="110" t="s">
        <v>41</v>
      </c>
      <c r="B12" s="111"/>
      <c r="C12" s="111"/>
      <c r="D12" s="111"/>
      <c r="E12" s="111"/>
      <c r="F12" s="111"/>
      <c r="G12" s="112"/>
      <c r="H12" s="118"/>
      <c r="I12" s="64"/>
      <c r="J12" s="64"/>
      <c r="K12" s="64"/>
      <c r="L12" s="64"/>
      <c r="M12" s="64"/>
      <c r="N12" s="46"/>
      <c r="O12" s="46"/>
      <c r="P12" s="46"/>
      <c r="Q12" s="92"/>
      <c r="R12" s="92"/>
      <c r="S12" s="92"/>
      <c r="T12" s="49"/>
    </row>
    <row r="13" ht="20" customHeight="1" spans="1:20">
      <c r="A13" s="110" t="s">
        <v>42</v>
      </c>
      <c r="B13" s="111"/>
      <c r="C13" s="111"/>
      <c r="D13" s="111"/>
      <c r="E13" s="111"/>
      <c r="F13" s="111"/>
      <c r="G13" s="112"/>
      <c r="H13" s="118"/>
      <c r="I13" s="49"/>
      <c r="J13" s="49"/>
      <c r="K13" s="49"/>
      <c r="L13" s="49"/>
      <c r="M13" s="82"/>
      <c r="N13" s="46"/>
      <c r="O13" s="46"/>
      <c r="P13" s="46"/>
      <c r="Q13" s="43"/>
      <c r="R13" s="43"/>
      <c r="S13" s="43"/>
      <c r="T13" s="49"/>
    </row>
    <row r="14" ht="20" customHeight="1" spans="1:20">
      <c r="A14" s="43"/>
      <c r="B14" s="49"/>
      <c r="C14" s="49"/>
      <c r="D14" s="49"/>
      <c r="E14" s="49"/>
      <c r="F14" s="49"/>
      <c r="G14" s="49"/>
      <c r="H14" s="46"/>
      <c r="I14" s="49"/>
      <c r="J14" s="49"/>
      <c r="K14" s="49"/>
      <c r="L14" s="49"/>
      <c r="M14" s="82"/>
      <c r="N14" s="46"/>
      <c r="O14" s="46"/>
      <c r="P14" s="46"/>
      <c r="Q14" s="43"/>
      <c r="R14" s="43"/>
      <c r="S14" s="43"/>
      <c r="T14" s="49"/>
    </row>
  </sheetData>
  <autoFilter xmlns:etc="http://www.wps.cn/officeDocument/2017/etCustomData" ref="A1:T8" etc:filterBottomFollowUsedRange="0">
    <extLst/>
  </autoFilter>
  <mergeCells count="19">
    <mergeCell ref="A1:T1"/>
    <mergeCell ref="A2:T2"/>
    <mergeCell ref="I3:M3"/>
    <mergeCell ref="N3:S3"/>
    <mergeCell ref="A6:G6"/>
    <mergeCell ref="A8:G8"/>
    <mergeCell ref="A10:G10"/>
    <mergeCell ref="A11:G11"/>
    <mergeCell ref="A12:G12"/>
    <mergeCell ref="A13:G13"/>
    <mergeCell ref="A3:A4"/>
    <mergeCell ref="B3:B4"/>
    <mergeCell ref="C3:C4"/>
    <mergeCell ref="D3:D4"/>
    <mergeCell ref="E3:E4"/>
    <mergeCell ref="F3:F4"/>
    <mergeCell ref="G3:G4"/>
    <mergeCell ref="H3:H4"/>
    <mergeCell ref="T3:T4"/>
  </mergeCells>
  <pageMargins left="0.314583333333333" right="0.156944444444444" top="0.751388888888889" bottom="0.472222222222222" header="0" footer="0"/>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topLeftCell="A7" workbookViewId="0">
      <selection activeCell="A7" sqref="$A1:$XFD1048576"/>
    </sheetView>
  </sheetViews>
  <sheetFormatPr defaultColWidth="9" defaultRowHeight="10.5"/>
  <cols>
    <col min="1" max="1" width="4.75" style="31" customWidth="1"/>
    <col min="2" max="3" width="9" style="31"/>
    <col min="4" max="4" width="8.25" style="31" customWidth="1"/>
    <col min="5" max="7" width="9" style="31"/>
    <col min="8" max="8" width="36.5" style="31" customWidth="1"/>
    <col min="9" max="9" width="6.375" style="31" customWidth="1"/>
    <col min="10" max="10" width="5.375" style="31" customWidth="1"/>
    <col min="11" max="11" width="5.75" style="31" customWidth="1"/>
    <col min="12" max="12" width="5.625" style="31" customWidth="1"/>
    <col min="13" max="13" width="4.25" style="31" customWidth="1"/>
    <col min="14" max="14" width="21.375" style="31" customWidth="1"/>
    <col min="15" max="15" width="21.625" style="31" customWidth="1"/>
    <col min="16" max="16" width="17" style="31" customWidth="1"/>
    <col min="17" max="17" width="5.875" style="31" customWidth="1"/>
    <col min="18" max="18" width="6.875" style="31" customWidth="1"/>
    <col min="19" max="19" width="7.125" style="31" customWidth="1"/>
    <col min="20" max="20" width="7.25" style="32" customWidth="1"/>
    <col min="21" max="16384" width="9" style="31"/>
  </cols>
  <sheetData>
    <row r="1" ht="24" spans="1:20">
      <c r="A1" s="33" t="s">
        <v>43</v>
      </c>
      <c r="B1" s="33"/>
      <c r="C1" s="33"/>
      <c r="D1" s="33"/>
      <c r="E1" s="33"/>
      <c r="F1" s="33"/>
      <c r="G1" s="33"/>
      <c r="H1" s="33"/>
      <c r="I1" s="33"/>
      <c r="J1" s="33"/>
      <c r="K1" s="33"/>
      <c r="L1" s="33"/>
      <c r="M1" s="33"/>
      <c r="N1" s="33"/>
      <c r="O1" s="33"/>
      <c r="P1" s="33"/>
      <c r="Q1" s="33"/>
      <c r="R1" s="33"/>
      <c r="S1" s="33"/>
      <c r="T1" s="83"/>
    </row>
    <row r="2" ht="28" customHeight="1" spans="1:20">
      <c r="A2" s="34" t="s">
        <v>44</v>
      </c>
      <c r="B2" s="35"/>
      <c r="C2" s="35"/>
      <c r="D2" s="35"/>
      <c r="E2" s="35"/>
      <c r="F2" s="35"/>
      <c r="G2" s="35"/>
      <c r="H2" s="35"/>
      <c r="I2" s="35"/>
      <c r="J2" s="35"/>
      <c r="K2" s="35"/>
      <c r="L2" s="35"/>
      <c r="M2" s="35"/>
      <c r="N2" s="35"/>
      <c r="O2" s="35"/>
      <c r="P2" s="35"/>
      <c r="Q2" s="35"/>
      <c r="R2" s="35"/>
      <c r="S2" s="35"/>
      <c r="T2" s="84"/>
    </row>
    <row r="3" ht="20" customHeight="1" spans="1:20">
      <c r="A3" s="36" t="s">
        <v>2</v>
      </c>
      <c r="B3" s="37" t="s">
        <v>3</v>
      </c>
      <c r="C3" s="37" t="s">
        <v>4</v>
      </c>
      <c r="D3" s="37" t="s">
        <v>5</v>
      </c>
      <c r="E3" s="37" t="s">
        <v>6</v>
      </c>
      <c r="F3" s="37" t="s">
        <v>7</v>
      </c>
      <c r="G3" s="37" t="s">
        <v>8</v>
      </c>
      <c r="H3" s="37" t="s">
        <v>9</v>
      </c>
      <c r="I3" s="64" t="s">
        <v>10</v>
      </c>
      <c r="J3" s="64"/>
      <c r="K3" s="64"/>
      <c r="L3" s="64"/>
      <c r="M3" s="64"/>
      <c r="N3" s="64" t="s">
        <v>11</v>
      </c>
      <c r="O3" s="64"/>
      <c r="P3" s="64"/>
      <c r="Q3" s="64"/>
      <c r="R3" s="36"/>
      <c r="S3" s="36"/>
      <c r="T3" s="64" t="s">
        <v>45</v>
      </c>
    </row>
    <row r="4" ht="48" customHeight="1" spans="1:20">
      <c r="A4" s="36"/>
      <c r="B4" s="37"/>
      <c r="C4" s="37"/>
      <c r="D4" s="37"/>
      <c r="E4" s="37"/>
      <c r="F4" s="37"/>
      <c r="G4" s="37"/>
      <c r="H4" s="37"/>
      <c r="I4" s="64" t="s">
        <v>13</v>
      </c>
      <c r="J4" s="64" t="s">
        <v>14</v>
      </c>
      <c r="K4" s="64" t="s">
        <v>15</v>
      </c>
      <c r="L4" s="64" t="s">
        <v>16</v>
      </c>
      <c r="M4" s="64" t="s">
        <v>17</v>
      </c>
      <c r="N4" s="64" t="s">
        <v>18</v>
      </c>
      <c r="O4" s="64" t="s">
        <v>19</v>
      </c>
      <c r="P4" s="64" t="s">
        <v>20</v>
      </c>
      <c r="Q4" s="42" t="s">
        <v>21</v>
      </c>
      <c r="R4" s="36" t="s">
        <v>22</v>
      </c>
      <c r="S4" s="36" t="s">
        <v>23</v>
      </c>
      <c r="T4" s="64"/>
    </row>
    <row r="5" ht="20" customHeight="1" spans="1:20">
      <c r="A5" s="36" t="s">
        <v>24</v>
      </c>
      <c r="B5" s="37" t="s">
        <v>25</v>
      </c>
      <c r="C5" s="37" t="s">
        <v>25</v>
      </c>
      <c r="D5" s="37" t="s">
        <v>25</v>
      </c>
      <c r="E5" s="37" t="s">
        <v>25</v>
      </c>
      <c r="F5" s="37" t="s">
        <v>25</v>
      </c>
      <c r="G5" s="37" t="s">
        <v>25</v>
      </c>
      <c r="H5" s="38">
        <v>12</v>
      </c>
      <c r="I5" s="38">
        <f>I6+I15</f>
        <v>6316</v>
      </c>
      <c r="J5" s="38">
        <f>J6+J15</f>
        <v>6316</v>
      </c>
      <c r="K5" s="38"/>
      <c r="L5" s="38"/>
      <c r="M5" s="38"/>
      <c r="N5" s="38"/>
      <c r="O5" s="38"/>
      <c r="P5" s="38"/>
      <c r="Q5" s="38">
        <f t="shared" ref="Q5:S5" si="0">Q6+Q15</f>
        <v>9</v>
      </c>
      <c r="R5" s="38">
        <f t="shared" si="0"/>
        <v>93255</v>
      </c>
      <c r="S5" s="38">
        <f t="shared" si="0"/>
        <v>28228</v>
      </c>
      <c r="T5" s="85"/>
    </row>
    <row r="6" ht="20" customHeight="1" spans="1:20">
      <c r="A6" s="39" t="s">
        <v>26</v>
      </c>
      <c r="B6" s="40"/>
      <c r="C6" s="40"/>
      <c r="D6" s="40"/>
      <c r="E6" s="40"/>
      <c r="F6" s="40"/>
      <c r="G6" s="41"/>
      <c r="H6" s="42">
        <v>7</v>
      </c>
      <c r="I6" s="38">
        <f>SUM(I7:I13)</f>
        <v>3333</v>
      </c>
      <c r="J6" s="38">
        <f>SUM(J7:J13)</f>
        <v>3333</v>
      </c>
      <c r="K6" s="38"/>
      <c r="L6" s="38"/>
      <c r="M6" s="38"/>
      <c r="N6" s="38"/>
      <c r="O6" s="38"/>
      <c r="P6" s="38"/>
      <c r="Q6" s="38">
        <f t="shared" ref="Q6:S6" si="1">SUM(Q7:Q13)</f>
        <v>9</v>
      </c>
      <c r="R6" s="38">
        <f t="shared" si="1"/>
        <v>23541</v>
      </c>
      <c r="S6" s="38">
        <f t="shared" si="1"/>
        <v>5903</v>
      </c>
      <c r="T6" s="37"/>
    </row>
    <row r="7" customFormat="1" ht="157.5" spans="1:20">
      <c r="A7" s="43">
        <v>1</v>
      </c>
      <c r="B7" s="44" t="s">
        <v>46</v>
      </c>
      <c r="C7" s="44" t="s">
        <v>47</v>
      </c>
      <c r="D7" s="45" t="s">
        <v>29</v>
      </c>
      <c r="E7" s="45" t="s">
        <v>48</v>
      </c>
      <c r="F7" s="45" t="s">
        <v>49</v>
      </c>
      <c r="G7" s="45" t="s">
        <v>50</v>
      </c>
      <c r="H7" s="46" t="s">
        <v>51</v>
      </c>
      <c r="I7" s="65">
        <v>1100</v>
      </c>
      <c r="J7" s="65">
        <v>1100</v>
      </c>
      <c r="K7" s="66"/>
      <c r="L7" s="67"/>
      <c r="M7" s="67"/>
      <c r="N7" s="68" t="s">
        <v>52</v>
      </c>
      <c r="O7" s="68" t="s">
        <v>53</v>
      </c>
      <c r="P7" s="68" t="s">
        <v>54</v>
      </c>
      <c r="Q7" s="81"/>
      <c r="R7" s="81">
        <v>80</v>
      </c>
      <c r="S7" s="86">
        <v>7</v>
      </c>
      <c r="T7" s="45" t="s">
        <v>55</v>
      </c>
    </row>
    <row r="8" customFormat="1" ht="78.75" spans="1:20">
      <c r="A8" s="43">
        <v>2</v>
      </c>
      <c r="B8" s="45" t="s">
        <v>56</v>
      </c>
      <c r="C8" s="44" t="s">
        <v>47</v>
      </c>
      <c r="D8" s="45" t="s">
        <v>29</v>
      </c>
      <c r="E8" s="45" t="s">
        <v>57</v>
      </c>
      <c r="F8" s="45" t="s">
        <v>58</v>
      </c>
      <c r="G8" s="45" t="s">
        <v>59</v>
      </c>
      <c r="H8" s="47" t="s">
        <v>60</v>
      </c>
      <c r="I8" s="65">
        <v>500</v>
      </c>
      <c r="J8" s="65">
        <v>500</v>
      </c>
      <c r="K8" s="66"/>
      <c r="L8" s="62"/>
      <c r="M8" s="62"/>
      <c r="N8" s="46" t="s">
        <v>61</v>
      </c>
      <c r="O8" s="46" t="s">
        <v>62</v>
      </c>
      <c r="P8" s="46" t="s">
        <v>63</v>
      </c>
      <c r="Q8" s="43">
        <v>1</v>
      </c>
      <c r="R8" s="43">
        <v>365</v>
      </c>
      <c r="S8" s="43">
        <v>1462</v>
      </c>
      <c r="T8" s="87" t="s">
        <v>64</v>
      </c>
    </row>
    <row r="9" customFormat="1" ht="157.5" spans="1:20">
      <c r="A9" s="43">
        <v>3</v>
      </c>
      <c r="B9" s="48" t="s">
        <v>65</v>
      </c>
      <c r="C9" s="45" t="s">
        <v>66</v>
      </c>
      <c r="D9" s="49" t="s">
        <v>29</v>
      </c>
      <c r="E9" s="49" t="s">
        <v>67</v>
      </c>
      <c r="F9" s="49" t="s">
        <v>68</v>
      </c>
      <c r="G9" s="45" t="s">
        <v>69</v>
      </c>
      <c r="H9" s="50" t="s">
        <v>70</v>
      </c>
      <c r="I9" s="65">
        <v>700</v>
      </c>
      <c r="J9" s="65">
        <v>700</v>
      </c>
      <c r="K9" s="66"/>
      <c r="L9" s="69"/>
      <c r="M9" s="69"/>
      <c r="N9" s="46" t="s">
        <v>71</v>
      </c>
      <c r="O9" s="46" t="s">
        <v>72</v>
      </c>
      <c r="P9" s="46" t="s">
        <v>73</v>
      </c>
      <c r="Q9" s="43">
        <v>7</v>
      </c>
      <c r="R9" s="43">
        <v>9555</v>
      </c>
      <c r="S9" s="88">
        <v>4078</v>
      </c>
      <c r="T9" s="49" t="s">
        <v>74</v>
      </c>
    </row>
    <row r="10" customFormat="1" ht="213.75" spans="1:20">
      <c r="A10" s="43">
        <v>4</v>
      </c>
      <c r="B10" s="43" t="s">
        <v>75</v>
      </c>
      <c r="C10" s="43" t="s">
        <v>76</v>
      </c>
      <c r="D10" s="44" t="s">
        <v>29</v>
      </c>
      <c r="E10" s="43" t="s">
        <v>77</v>
      </c>
      <c r="F10" s="43" t="s">
        <v>78</v>
      </c>
      <c r="G10" s="43" t="s">
        <v>79</v>
      </c>
      <c r="H10" s="50" t="s">
        <v>80</v>
      </c>
      <c r="I10" s="65">
        <v>100</v>
      </c>
      <c r="J10" s="65">
        <v>100</v>
      </c>
      <c r="K10" s="70"/>
      <c r="L10" s="71"/>
      <c r="M10" s="71"/>
      <c r="N10" s="50" t="s">
        <v>81</v>
      </c>
      <c r="O10" s="50" t="s">
        <v>82</v>
      </c>
      <c r="P10" s="50" t="s">
        <v>83</v>
      </c>
      <c r="Q10" s="43"/>
      <c r="R10" s="43"/>
      <c r="S10" s="43"/>
      <c r="T10" s="87" t="s">
        <v>64</v>
      </c>
    </row>
    <row r="11" customFormat="1" ht="157.5" spans="1:20">
      <c r="A11" s="43">
        <v>5</v>
      </c>
      <c r="B11" s="51" t="s">
        <v>84</v>
      </c>
      <c r="C11" s="43" t="s">
        <v>85</v>
      </c>
      <c r="D11" s="52" t="s">
        <v>29</v>
      </c>
      <c r="E11" s="52" t="s">
        <v>86</v>
      </c>
      <c r="F11" s="52" t="s">
        <v>49</v>
      </c>
      <c r="G11" s="52" t="s">
        <v>69</v>
      </c>
      <c r="H11" s="47" t="s">
        <v>87</v>
      </c>
      <c r="I11" s="65">
        <v>250</v>
      </c>
      <c r="J11" s="72">
        <v>250</v>
      </c>
      <c r="K11" s="73"/>
      <c r="L11" s="74"/>
      <c r="M11" s="74"/>
      <c r="N11" s="46" t="s">
        <v>88</v>
      </c>
      <c r="O11" s="46" t="s">
        <v>89</v>
      </c>
      <c r="P11" s="46" t="s">
        <v>90</v>
      </c>
      <c r="Q11" s="49"/>
      <c r="R11" s="43">
        <v>3383</v>
      </c>
      <c r="S11" s="43">
        <v>79</v>
      </c>
      <c r="T11" s="89" t="s">
        <v>91</v>
      </c>
    </row>
    <row r="12" customFormat="1" ht="135" spans="1:20">
      <c r="A12" s="43">
        <v>6</v>
      </c>
      <c r="B12" s="53" t="s">
        <v>92</v>
      </c>
      <c r="C12" s="45" t="s">
        <v>93</v>
      </c>
      <c r="D12" s="45" t="s">
        <v>29</v>
      </c>
      <c r="E12" s="45" t="s">
        <v>67</v>
      </c>
      <c r="F12" s="45" t="s">
        <v>68</v>
      </c>
      <c r="G12" s="45" t="s">
        <v>94</v>
      </c>
      <c r="H12" s="47" t="s">
        <v>95</v>
      </c>
      <c r="I12" s="71">
        <v>450</v>
      </c>
      <c r="J12" s="75">
        <v>450</v>
      </c>
      <c r="K12" s="74"/>
      <c r="L12" s="74"/>
      <c r="M12" s="74"/>
      <c r="N12" s="46" t="s">
        <v>96</v>
      </c>
      <c r="O12" s="46" t="s">
        <v>97</v>
      </c>
      <c r="P12" s="46" t="s">
        <v>98</v>
      </c>
      <c r="Q12" s="43">
        <v>1</v>
      </c>
      <c r="R12" s="43">
        <v>1820</v>
      </c>
      <c r="S12" s="43">
        <v>81</v>
      </c>
      <c r="T12" s="89" t="s">
        <v>91</v>
      </c>
    </row>
    <row r="13" customFormat="1" ht="112.5" spans="1:20">
      <c r="A13" s="43">
        <v>7</v>
      </c>
      <c r="B13" s="54" t="s">
        <v>99</v>
      </c>
      <c r="C13" s="52" t="s">
        <v>28</v>
      </c>
      <c r="D13" s="52" t="s">
        <v>29</v>
      </c>
      <c r="E13" s="52" t="s">
        <v>48</v>
      </c>
      <c r="F13" s="52" t="s">
        <v>49</v>
      </c>
      <c r="G13" s="52" t="s">
        <v>100</v>
      </c>
      <c r="H13" s="45" t="s">
        <v>101</v>
      </c>
      <c r="I13" s="71">
        <v>233</v>
      </c>
      <c r="J13" s="75">
        <f>I13</f>
        <v>233</v>
      </c>
      <c r="K13" s="74"/>
      <c r="L13" s="74"/>
      <c r="M13" s="74"/>
      <c r="N13" s="46" t="s">
        <v>102</v>
      </c>
      <c r="O13" s="46" t="s">
        <v>103</v>
      </c>
      <c r="P13" s="46" t="s">
        <v>104</v>
      </c>
      <c r="Q13" s="49"/>
      <c r="R13" s="43">
        <v>8338</v>
      </c>
      <c r="S13" s="43">
        <v>196</v>
      </c>
      <c r="T13" s="87" t="s">
        <v>64</v>
      </c>
    </row>
    <row r="14" ht="20" customHeight="1" spans="1:20">
      <c r="A14" s="55" t="s">
        <v>38</v>
      </c>
      <c r="B14" s="56"/>
      <c r="C14" s="56"/>
      <c r="D14" s="56"/>
      <c r="E14" s="56"/>
      <c r="F14" s="56"/>
      <c r="G14" s="57"/>
      <c r="H14" s="37"/>
      <c r="I14" s="64"/>
      <c r="J14" s="64"/>
      <c r="K14" s="64"/>
      <c r="L14" s="64"/>
      <c r="M14" s="64"/>
      <c r="N14" s="76"/>
      <c r="O14" s="76"/>
      <c r="P14" s="77"/>
      <c r="Q14" s="90"/>
      <c r="R14" s="91"/>
      <c r="S14" s="91"/>
      <c r="T14" s="42"/>
    </row>
    <row r="15" ht="20" customHeight="1" spans="1:20">
      <c r="A15" s="58" t="s">
        <v>39</v>
      </c>
      <c r="B15" s="59"/>
      <c r="C15" s="59"/>
      <c r="D15" s="59"/>
      <c r="E15" s="59"/>
      <c r="F15" s="59"/>
      <c r="G15" s="60"/>
      <c r="H15" s="42">
        <v>5</v>
      </c>
      <c r="I15" s="38">
        <f>SUM(I16:I20)</f>
        <v>2983</v>
      </c>
      <c r="J15" s="38">
        <f>SUM(J16:J20)</f>
        <v>2983</v>
      </c>
      <c r="K15" s="38"/>
      <c r="L15" s="38"/>
      <c r="M15" s="38"/>
      <c r="N15" s="38"/>
      <c r="O15" s="38"/>
      <c r="P15" s="38"/>
      <c r="Q15" s="38"/>
      <c r="R15" s="38">
        <f>SUM(R16:R20)</f>
        <v>69714</v>
      </c>
      <c r="S15" s="38">
        <f>SUM(S16:S20)</f>
        <v>22325</v>
      </c>
      <c r="T15" s="37"/>
    </row>
    <row r="16" customFormat="1" ht="180" spans="1:20">
      <c r="A16" s="43">
        <v>8</v>
      </c>
      <c r="B16" s="44" t="s">
        <v>105</v>
      </c>
      <c r="C16" s="45" t="s">
        <v>106</v>
      </c>
      <c r="D16" s="45" t="s">
        <v>107</v>
      </c>
      <c r="E16" s="45" t="s">
        <v>108</v>
      </c>
      <c r="F16" s="45" t="s">
        <v>109</v>
      </c>
      <c r="G16" s="45" t="s">
        <v>50</v>
      </c>
      <c r="H16" s="61" t="s">
        <v>110</v>
      </c>
      <c r="I16" s="70">
        <v>135</v>
      </c>
      <c r="J16" s="70">
        <v>135</v>
      </c>
      <c r="K16" s="78"/>
      <c r="L16" s="79"/>
      <c r="M16" s="79"/>
      <c r="N16" s="47" t="s">
        <v>111</v>
      </c>
      <c r="O16" s="47" t="s">
        <v>112</v>
      </c>
      <c r="P16" s="47" t="s">
        <v>113</v>
      </c>
      <c r="Q16" s="81">
        <v>1</v>
      </c>
      <c r="R16" s="81">
        <v>334</v>
      </c>
      <c r="S16" s="86">
        <v>251</v>
      </c>
      <c r="T16" s="45" t="s">
        <v>64</v>
      </c>
    </row>
    <row r="17" customFormat="1" ht="112.5" spans="1:20">
      <c r="A17" s="43">
        <v>9</v>
      </c>
      <c r="B17" s="49" t="s">
        <v>114</v>
      </c>
      <c r="C17" s="45" t="s">
        <v>115</v>
      </c>
      <c r="D17" s="49" t="s">
        <v>29</v>
      </c>
      <c r="E17" s="49" t="s">
        <v>116</v>
      </c>
      <c r="F17" s="49" t="s">
        <v>58</v>
      </c>
      <c r="G17" s="45" t="s">
        <v>59</v>
      </c>
      <c r="H17" s="46" t="s">
        <v>117</v>
      </c>
      <c r="I17" s="70">
        <v>690</v>
      </c>
      <c r="J17" s="70">
        <v>690</v>
      </c>
      <c r="K17" s="66"/>
      <c r="L17" s="67"/>
      <c r="M17" s="67"/>
      <c r="N17" s="46" t="s">
        <v>118</v>
      </c>
      <c r="O17" s="80" t="s">
        <v>119</v>
      </c>
      <c r="P17" s="46" t="s">
        <v>120</v>
      </c>
      <c r="Q17" s="43"/>
      <c r="R17" s="43">
        <v>368</v>
      </c>
      <c r="S17" s="43">
        <v>153</v>
      </c>
      <c r="T17" s="45" t="s">
        <v>64</v>
      </c>
    </row>
    <row r="18" customFormat="1" ht="56.25" spans="1:20">
      <c r="A18" s="43">
        <v>10</v>
      </c>
      <c r="B18" s="44" t="s">
        <v>121</v>
      </c>
      <c r="C18" s="45" t="s">
        <v>122</v>
      </c>
      <c r="D18" s="44" t="s">
        <v>29</v>
      </c>
      <c r="E18" s="44" t="s">
        <v>123</v>
      </c>
      <c r="F18" s="44" t="s">
        <v>124</v>
      </c>
      <c r="G18" s="44" t="s">
        <v>124</v>
      </c>
      <c r="H18" s="62" t="s">
        <v>125</v>
      </c>
      <c r="I18" s="70">
        <v>998</v>
      </c>
      <c r="J18" s="70">
        <v>998</v>
      </c>
      <c r="K18" s="70"/>
      <c r="L18" s="44"/>
      <c r="M18" s="44"/>
      <c r="N18" s="62" t="s">
        <v>126</v>
      </c>
      <c r="O18" s="62" t="s">
        <v>127</v>
      </c>
      <c r="P18" s="62" t="s">
        <v>128</v>
      </c>
      <c r="Q18" s="44">
        <v>4</v>
      </c>
      <c r="R18" s="44">
        <v>260</v>
      </c>
      <c r="S18" s="44">
        <v>300</v>
      </c>
      <c r="T18" s="45" t="s">
        <v>64</v>
      </c>
    </row>
    <row r="19" customFormat="1" ht="123.75" spans="1:20">
      <c r="A19" s="43">
        <v>11</v>
      </c>
      <c r="B19" s="63" t="s">
        <v>129</v>
      </c>
      <c r="C19" s="45" t="s">
        <v>106</v>
      </c>
      <c r="D19" s="45" t="s">
        <v>130</v>
      </c>
      <c r="E19" s="49" t="s">
        <v>131</v>
      </c>
      <c r="F19" s="49" t="s">
        <v>58</v>
      </c>
      <c r="G19" s="49" t="s">
        <v>132</v>
      </c>
      <c r="H19" s="46" t="s">
        <v>133</v>
      </c>
      <c r="I19" s="70">
        <v>180</v>
      </c>
      <c r="J19" s="70">
        <v>180</v>
      </c>
      <c r="K19" s="66"/>
      <c r="L19" s="67"/>
      <c r="M19" s="67"/>
      <c r="N19" s="46" t="s">
        <v>134</v>
      </c>
      <c r="O19" s="46" t="s">
        <v>135</v>
      </c>
      <c r="P19" s="46" t="s">
        <v>136</v>
      </c>
      <c r="Q19" s="43"/>
      <c r="R19" s="43">
        <v>1525</v>
      </c>
      <c r="S19" s="88">
        <v>73</v>
      </c>
      <c r="T19" s="45" t="s">
        <v>137</v>
      </c>
    </row>
    <row r="20" customFormat="1" ht="90" spans="1:20">
      <c r="A20" s="43">
        <v>12</v>
      </c>
      <c r="B20" s="43" t="s">
        <v>138</v>
      </c>
      <c r="C20" s="49" t="s">
        <v>139</v>
      </c>
      <c r="D20" s="43" t="s">
        <v>29</v>
      </c>
      <c r="E20" s="43" t="s">
        <v>140</v>
      </c>
      <c r="F20" s="43" t="s">
        <v>141</v>
      </c>
      <c r="G20" s="43" t="s">
        <v>141</v>
      </c>
      <c r="H20" s="50" t="s">
        <v>142</v>
      </c>
      <c r="I20" s="81">
        <v>980</v>
      </c>
      <c r="J20" s="81">
        <v>980</v>
      </c>
      <c r="K20" s="81"/>
      <c r="L20" s="43"/>
      <c r="M20" s="43"/>
      <c r="N20" s="50" t="s">
        <v>143</v>
      </c>
      <c r="O20" s="47" t="s">
        <v>144</v>
      </c>
      <c r="P20" s="46" t="s">
        <v>145</v>
      </c>
      <c r="Q20" s="43">
        <v>44</v>
      </c>
      <c r="R20" s="43">
        <v>67227</v>
      </c>
      <c r="S20" s="88">
        <v>21548</v>
      </c>
      <c r="T20" s="45" t="s">
        <v>137</v>
      </c>
    </row>
    <row r="21" ht="20" customHeight="1" spans="1:20">
      <c r="A21" s="55" t="s">
        <v>40</v>
      </c>
      <c r="B21" s="56"/>
      <c r="C21" s="56"/>
      <c r="D21" s="56"/>
      <c r="E21" s="56"/>
      <c r="F21" s="56"/>
      <c r="G21" s="57"/>
      <c r="H21" s="42"/>
      <c r="I21" s="64"/>
      <c r="J21" s="64"/>
      <c r="K21" s="64"/>
      <c r="L21" s="64"/>
      <c r="M21" s="64"/>
      <c r="N21" s="49"/>
      <c r="O21" s="49"/>
      <c r="P21" s="49"/>
      <c r="Q21" s="38"/>
      <c r="R21" s="38"/>
      <c r="S21" s="38"/>
      <c r="T21" s="37"/>
    </row>
    <row r="22" ht="20" customHeight="1" spans="1:20">
      <c r="A22" s="55" t="s">
        <v>41</v>
      </c>
      <c r="B22" s="56"/>
      <c r="C22" s="56"/>
      <c r="D22" s="56"/>
      <c r="E22" s="56"/>
      <c r="F22" s="56"/>
      <c r="G22" s="57"/>
      <c r="H22" s="42"/>
      <c r="I22" s="64"/>
      <c r="J22" s="64"/>
      <c r="K22" s="64"/>
      <c r="L22" s="64"/>
      <c r="M22" s="64"/>
      <c r="N22" s="49"/>
      <c r="O22" s="49"/>
      <c r="P22" s="49"/>
      <c r="Q22" s="92"/>
      <c r="R22" s="92"/>
      <c r="S22" s="92"/>
      <c r="T22" s="37"/>
    </row>
    <row r="23" ht="20" customHeight="1" spans="1:20">
      <c r="A23" s="55" t="s">
        <v>42</v>
      </c>
      <c r="B23" s="56"/>
      <c r="C23" s="56"/>
      <c r="D23" s="56"/>
      <c r="E23" s="56"/>
      <c r="F23" s="56"/>
      <c r="G23" s="57"/>
      <c r="H23" s="42"/>
      <c r="I23" s="49"/>
      <c r="J23" s="49"/>
      <c r="K23" s="49"/>
      <c r="L23" s="49"/>
      <c r="M23" s="82"/>
      <c r="N23" s="49"/>
      <c r="O23" s="49"/>
      <c r="P23" s="49"/>
      <c r="Q23" s="43"/>
      <c r="R23" s="43"/>
      <c r="S23" s="43"/>
      <c r="T23" s="37"/>
    </row>
    <row r="24" ht="20" customHeight="1" spans="1:20">
      <c r="A24" s="55" t="s">
        <v>42</v>
      </c>
      <c r="B24" s="56"/>
      <c r="C24" s="56"/>
      <c r="D24" s="56"/>
      <c r="E24" s="56"/>
      <c r="F24" s="56"/>
      <c r="G24" s="57"/>
      <c r="H24" s="42"/>
      <c r="I24" s="49"/>
      <c r="J24" s="49"/>
      <c r="K24" s="49"/>
      <c r="L24" s="49"/>
      <c r="M24" s="82"/>
      <c r="N24" s="49"/>
      <c r="O24" s="49"/>
      <c r="P24" s="49"/>
      <c r="Q24" s="43"/>
      <c r="R24" s="43"/>
      <c r="S24" s="43"/>
      <c r="T24" s="37"/>
    </row>
  </sheetData>
  <mergeCells count="20">
    <mergeCell ref="A1:T1"/>
    <mergeCell ref="A2:T2"/>
    <mergeCell ref="I3:M3"/>
    <mergeCell ref="N3:S3"/>
    <mergeCell ref="A6:G6"/>
    <mergeCell ref="A14:G14"/>
    <mergeCell ref="A15:G15"/>
    <mergeCell ref="A21:G21"/>
    <mergeCell ref="A22:G22"/>
    <mergeCell ref="A23:G23"/>
    <mergeCell ref="A24:G24"/>
    <mergeCell ref="A3:A4"/>
    <mergeCell ref="B3:B4"/>
    <mergeCell ref="C3:C4"/>
    <mergeCell ref="D3:D4"/>
    <mergeCell ref="E3:E4"/>
    <mergeCell ref="F3:F4"/>
    <mergeCell ref="G3:G4"/>
    <mergeCell ref="H3:H4"/>
    <mergeCell ref="T3:T4"/>
  </mergeCells>
  <pageMargins left="0.314583333333333" right="0.156944444444444" top="0.708333333333333" bottom="0.590277777777778" header="0" footer="0"/>
  <pageSetup paperSize="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4"/>
  <sheetViews>
    <sheetView tabSelected="1" topLeftCell="A46" workbookViewId="0">
      <selection activeCell="H48" sqref="H48"/>
    </sheetView>
  </sheetViews>
  <sheetFormatPr defaultColWidth="9" defaultRowHeight="13.5"/>
  <cols>
    <col min="1" max="1" width="9" style="3"/>
    <col min="2" max="2" width="11.25" style="3" customWidth="1"/>
    <col min="3" max="7" width="9" style="3"/>
    <col min="8" max="8" width="27.25" style="4" customWidth="1"/>
    <col min="9" max="10" width="14.125" style="3"/>
    <col min="11" max="13" width="9" style="3"/>
    <col min="14" max="14" width="19.875" style="4" customWidth="1"/>
    <col min="15" max="15" width="16.625" style="4" customWidth="1"/>
    <col min="16" max="16" width="20.25" style="4" customWidth="1"/>
    <col min="17" max="16384" width="9" style="3"/>
  </cols>
  <sheetData>
    <row r="1" ht="27" spans="1:20">
      <c r="A1" s="5" t="s">
        <v>146</v>
      </c>
      <c r="B1" s="5"/>
      <c r="C1" s="5"/>
      <c r="D1" s="5"/>
      <c r="E1" s="5"/>
      <c r="F1" s="5"/>
      <c r="G1" s="5"/>
      <c r="H1" s="5"/>
      <c r="I1" s="5"/>
      <c r="J1" s="5"/>
      <c r="K1" s="5"/>
      <c r="L1" s="5"/>
      <c r="M1" s="5"/>
      <c r="N1" s="19"/>
      <c r="O1" s="19"/>
      <c r="P1" s="19"/>
      <c r="Q1" s="5"/>
      <c r="R1" s="5"/>
      <c r="S1" s="5"/>
      <c r="T1" s="5"/>
    </row>
    <row r="2" ht="15" spans="1:20">
      <c r="A2" s="6" t="s">
        <v>147</v>
      </c>
      <c r="B2" s="6"/>
      <c r="C2" s="6"/>
      <c r="D2" s="6"/>
      <c r="E2" s="6"/>
      <c r="F2" s="6"/>
      <c r="G2" s="6"/>
      <c r="H2" s="6"/>
      <c r="I2" s="6"/>
      <c r="J2" s="6"/>
      <c r="K2" s="6"/>
      <c r="L2" s="6"/>
      <c r="M2" s="6"/>
      <c r="N2" s="20"/>
      <c r="O2" s="20"/>
      <c r="P2" s="20"/>
      <c r="Q2" s="6"/>
      <c r="R2" s="6"/>
      <c r="S2" s="6"/>
      <c r="T2" s="6"/>
    </row>
    <row r="3" spans="1:20">
      <c r="A3" s="7" t="s">
        <v>2</v>
      </c>
      <c r="B3" s="7" t="s">
        <v>3</v>
      </c>
      <c r="C3" s="7" t="s">
        <v>4</v>
      </c>
      <c r="D3" s="7" t="s">
        <v>5</v>
      </c>
      <c r="E3" s="7" t="s">
        <v>6</v>
      </c>
      <c r="F3" s="7" t="s">
        <v>7</v>
      </c>
      <c r="G3" s="7" t="s">
        <v>8</v>
      </c>
      <c r="H3" s="8" t="s">
        <v>9</v>
      </c>
      <c r="I3" s="21" t="s">
        <v>10</v>
      </c>
      <c r="J3" s="22"/>
      <c r="K3" s="22"/>
      <c r="L3" s="22"/>
      <c r="M3" s="23"/>
      <c r="N3" s="21" t="s">
        <v>11</v>
      </c>
      <c r="O3" s="24"/>
      <c r="P3" s="24"/>
      <c r="Q3" s="22"/>
      <c r="R3" s="22"/>
      <c r="S3" s="23"/>
      <c r="T3" s="7" t="s">
        <v>148</v>
      </c>
    </row>
    <row r="4" ht="33.75" spans="1:20">
      <c r="A4" s="9"/>
      <c r="B4" s="9"/>
      <c r="C4" s="9"/>
      <c r="D4" s="9"/>
      <c r="E4" s="9"/>
      <c r="F4" s="9"/>
      <c r="G4" s="9"/>
      <c r="H4" s="10"/>
      <c r="I4" s="11" t="s">
        <v>13</v>
      </c>
      <c r="J4" s="11" t="s">
        <v>14</v>
      </c>
      <c r="K4" s="11" t="s">
        <v>15</v>
      </c>
      <c r="L4" s="11" t="s">
        <v>16</v>
      </c>
      <c r="M4" s="11" t="s">
        <v>17</v>
      </c>
      <c r="N4" s="11" t="s">
        <v>18</v>
      </c>
      <c r="O4" s="11" t="s">
        <v>19</v>
      </c>
      <c r="P4" s="11" t="s">
        <v>20</v>
      </c>
      <c r="Q4" s="11" t="s">
        <v>21</v>
      </c>
      <c r="R4" s="11" t="s">
        <v>22</v>
      </c>
      <c r="S4" s="11" t="s">
        <v>23</v>
      </c>
      <c r="T4" s="9"/>
    </row>
    <row r="5" spans="1:20">
      <c r="A5" s="11" t="s">
        <v>24</v>
      </c>
      <c r="B5" s="11" t="s">
        <v>25</v>
      </c>
      <c r="C5" s="11" t="s">
        <v>25</v>
      </c>
      <c r="D5" s="11" t="s">
        <v>25</v>
      </c>
      <c r="E5" s="11" t="s">
        <v>25</v>
      </c>
      <c r="F5" s="11" t="s">
        <v>25</v>
      </c>
      <c r="G5" s="11" t="s">
        <v>25</v>
      </c>
      <c r="H5" s="11">
        <v>44</v>
      </c>
      <c r="I5" s="11">
        <v>12131.55</v>
      </c>
      <c r="J5" s="11">
        <v>9001.55</v>
      </c>
      <c r="K5" s="11">
        <v>3180</v>
      </c>
      <c r="L5" s="11"/>
      <c r="M5" s="11"/>
      <c r="N5" s="11" t="s">
        <v>25</v>
      </c>
      <c r="O5" s="11" t="s">
        <v>25</v>
      </c>
      <c r="P5" s="11" t="s">
        <v>25</v>
      </c>
      <c r="Q5" s="11">
        <v>59</v>
      </c>
      <c r="R5" s="11">
        <v>98568</v>
      </c>
      <c r="S5" s="11">
        <v>25083</v>
      </c>
      <c r="T5" s="27"/>
    </row>
    <row r="6" ht="22.5" spans="1:20">
      <c r="A6" s="11" t="s">
        <v>26</v>
      </c>
      <c r="B6" s="11"/>
      <c r="C6" s="11"/>
      <c r="D6" s="11"/>
      <c r="E6" s="11"/>
      <c r="F6" s="11"/>
      <c r="G6" s="11"/>
      <c r="H6" s="11">
        <v>31</v>
      </c>
      <c r="I6" s="11">
        <v>9780.143</v>
      </c>
      <c r="J6" s="11">
        <v>6650.143</v>
      </c>
      <c r="K6" s="11">
        <v>3180</v>
      </c>
      <c r="L6" s="11"/>
      <c r="M6" s="11"/>
      <c r="N6" s="11" t="s">
        <v>25</v>
      </c>
      <c r="O6" s="11" t="s">
        <v>25</v>
      </c>
      <c r="P6" s="11" t="s">
        <v>25</v>
      </c>
      <c r="Q6" s="11">
        <v>59</v>
      </c>
      <c r="R6" s="11">
        <v>63424</v>
      </c>
      <c r="S6" s="11">
        <v>9536</v>
      </c>
      <c r="T6" s="28"/>
    </row>
    <row r="7" ht="56.25" spans="1:20">
      <c r="A7" s="11">
        <v>1</v>
      </c>
      <c r="B7" s="11" t="s">
        <v>149</v>
      </c>
      <c r="C7" s="11" t="s">
        <v>76</v>
      </c>
      <c r="D7" s="11" t="s">
        <v>29</v>
      </c>
      <c r="E7" s="11" t="s">
        <v>150</v>
      </c>
      <c r="F7" s="11" t="s">
        <v>50</v>
      </c>
      <c r="G7" s="11" t="s">
        <v>100</v>
      </c>
      <c r="H7" s="12" t="s">
        <v>151</v>
      </c>
      <c r="I7" s="11">
        <v>650</v>
      </c>
      <c r="J7" s="11">
        <v>650</v>
      </c>
      <c r="K7" s="11"/>
      <c r="L7" s="11"/>
      <c r="M7" s="11"/>
      <c r="N7" s="12" t="s">
        <v>152</v>
      </c>
      <c r="O7" s="12" t="s">
        <v>127</v>
      </c>
      <c r="P7" s="12" t="s">
        <v>25</v>
      </c>
      <c r="Q7" s="11">
        <v>59</v>
      </c>
      <c r="R7" s="11">
        <v>30933</v>
      </c>
      <c r="S7" s="11">
        <v>3232</v>
      </c>
      <c r="T7" s="28"/>
    </row>
    <row r="8" ht="315" spans="1:20">
      <c r="A8" s="11">
        <v>2</v>
      </c>
      <c r="B8" s="11" t="s">
        <v>153</v>
      </c>
      <c r="C8" s="11" t="s">
        <v>154</v>
      </c>
      <c r="D8" s="11" t="s">
        <v>29</v>
      </c>
      <c r="E8" s="11" t="s">
        <v>155</v>
      </c>
      <c r="F8" s="11" t="s">
        <v>78</v>
      </c>
      <c r="G8" s="11" t="s">
        <v>78</v>
      </c>
      <c r="H8" s="12" t="s">
        <v>156</v>
      </c>
      <c r="I8" s="11">
        <v>150</v>
      </c>
      <c r="J8" s="11">
        <v>150</v>
      </c>
      <c r="K8" s="11"/>
      <c r="L8" s="11"/>
      <c r="M8" s="11"/>
      <c r="N8" s="12" t="s">
        <v>157</v>
      </c>
      <c r="O8" s="12" t="s">
        <v>158</v>
      </c>
      <c r="P8" s="12" t="s">
        <v>159</v>
      </c>
      <c r="Q8" s="11">
        <v>59</v>
      </c>
      <c r="R8" s="11"/>
      <c r="S8" s="11">
        <v>1200</v>
      </c>
      <c r="T8" s="28"/>
    </row>
    <row r="9" ht="90" spans="1:20">
      <c r="A9" s="11">
        <v>3</v>
      </c>
      <c r="B9" s="11" t="s">
        <v>160</v>
      </c>
      <c r="C9" s="11" t="s">
        <v>47</v>
      </c>
      <c r="D9" s="11" t="s">
        <v>29</v>
      </c>
      <c r="E9" s="11" t="s">
        <v>57</v>
      </c>
      <c r="F9" s="11" t="s">
        <v>58</v>
      </c>
      <c r="G9" s="11" t="s">
        <v>59</v>
      </c>
      <c r="H9" s="12" t="s">
        <v>161</v>
      </c>
      <c r="I9" s="11">
        <v>300</v>
      </c>
      <c r="J9" s="11">
        <v>300</v>
      </c>
      <c r="K9" s="11"/>
      <c r="L9" s="11"/>
      <c r="M9" s="11"/>
      <c r="N9" s="12" t="s">
        <v>162</v>
      </c>
      <c r="O9" s="12" t="s">
        <v>163</v>
      </c>
      <c r="P9" s="12" t="s">
        <v>113</v>
      </c>
      <c r="Q9" s="11">
        <v>1</v>
      </c>
      <c r="R9" s="11">
        <v>436</v>
      </c>
      <c r="S9" s="11">
        <v>73</v>
      </c>
      <c r="T9" s="28"/>
    </row>
    <row r="10" ht="168.75" spans="1:20">
      <c r="A10" s="11">
        <v>4</v>
      </c>
      <c r="B10" s="11" t="s">
        <v>164</v>
      </c>
      <c r="C10" s="11" t="s">
        <v>165</v>
      </c>
      <c r="D10" s="11" t="s">
        <v>29</v>
      </c>
      <c r="E10" s="11" t="s">
        <v>166</v>
      </c>
      <c r="F10" s="11" t="s">
        <v>58</v>
      </c>
      <c r="G10" s="11" t="s">
        <v>59</v>
      </c>
      <c r="H10" s="12" t="s">
        <v>167</v>
      </c>
      <c r="I10" s="11">
        <v>200</v>
      </c>
      <c r="J10" s="11">
        <v>200</v>
      </c>
      <c r="K10" s="11"/>
      <c r="L10" s="11"/>
      <c r="M10" s="11"/>
      <c r="N10" s="12" t="s">
        <v>168</v>
      </c>
      <c r="O10" s="12" t="s">
        <v>169</v>
      </c>
      <c r="P10" s="12" t="s">
        <v>113</v>
      </c>
      <c r="Q10" s="11">
        <v>4</v>
      </c>
      <c r="R10" s="11">
        <v>684</v>
      </c>
      <c r="S10" s="11">
        <v>243</v>
      </c>
      <c r="T10" s="28"/>
    </row>
    <row r="11" ht="78.75" spans="1:20">
      <c r="A11" s="11">
        <v>5</v>
      </c>
      <c r="B11" s="11" t="s">
        <v>170</v>
      </c>
      <c r="C11" s="11" t="s">
        <v>47</v>
      </c>
      <c r="D11" s="11" t="s">
        <v>29</v>
      </c>
      <c r="E11" s="11" t="s">
        <v>171</v>
      </c>
      <c r="F11" s="11" t="s">
        <v>78</v>
      </c>
      <c r="G11" s="11" t="s">
        <v>78</v>
      </c>
      <c r="H11" s="12" t="s">
        <v>172</v>
      </c>
      <c r="I11" s="11">
        <v>30</v>
      </c>
      <c r="J11" s="11">
        <v>30</v>
      </c>
      <c r="K11" s="11"/>
      <c r="L11" s="11"/>
      <c r="M11" s="11"/>
      <c r="N11" s="12" t="s">
        <v>173</v>
      </c>
      <c r="O11" s="12" t="s">
        <v>174</v>
      </c>
      <c r="P11" s="12" t="s">
        <v>175</v>
      </c>
      <c r="Q11" s="11">
        <v>1</v>
      </c>
      <c r="R11" s="11">
        <v>762</v>
      </c>
      <c r="S11" s="11">
        <v>762</v>
      </c>
      <c r="T11" s="28"/>
    </row>
    <row r="12" ht="112.5" spans="1:20">
      <c r="A12" s="11">
        <v>6</v>
      </c>
      <c r="B12" s="11" t="s">
        <v>176</v>
      </c>
      <c r="C12" s="11" t="s">
        <v>165</v>
      </c>
      <c r="D12" s="11" t="s">
        <v>29</v>
      </c>
      <c r="E12" s="11" t="s">
        <v>177</v>
      </c>
      <c r="F12" s="11" t="s">
        <v>68</v>
      </c>
      <c r="G12" s="11" t="s">
        <v>50</v>
      </c>
      <c r="H12" s="12" t="s">
        <v>178</v>
      </c>
      <c r="I12" s="11">
        <v>30</v>
      </c>
      <c r="J12" s="11">
        <v>30</v>
      </c>
      <c r="K12" s="11"/>
      <c r="L12" s="11"/>
      <c r="M12" s="11"/>
      <c r="N12" s="12" t="s">
        <v>179</v>
      </c>
      <c r="O12" s="12" t="s">
        <v>180</v>
      </c>
      <c r="P12" s="12" t="s">
        <v>128</v>
      </c>
      <c r="Q12" s="11">
        <v>10</v>
      </c>
      <c r="R12" s="11">
        <v>2600</v>
      </c>
      <c r="S12" s="11">
        <v>500</v>
      </c>
      <c r="T12" s="28"/>
    </row>
    <row r="13" ht="67.5" spans="1:20">
      <c r="A13" s="11">
        <v>7</v>
      </c>
      <c r="B13" s="11" t="s">
        <v>181</v>
      </c>
      <c r="C13" s="11" t="s">
        <v>182</v>
      </c>
      <c r="D13" s="11" t="s">
        <v>29</v>
      </c>
      <c r="E13" s="11" t="s">
        <v>183</v>
      </c>
      <c r="F13" s="11" t="s">
        <v>32</v>
      </c>
      <c r="G13" s="11" t="s">
        <v>32</v>
      </c>
      <c r="H13" s="12" t="s">
        <v>184</v>
      </c>
      <c r="I13" s="11">
        <v>850</v>
      </c>
      <c r="J13" s="11">
        <v>850</v>
      </c>
      <c r="K13" s="11"/>
      <c r="L13" s="11"/>
      <c r="M13" s="11"/>
      <c r="N13" s="12" t="s">
        <v>185</v>
      </c>
      <c r="O13" s="12" t="s">
        <v>186</v>
      </c>
      <c r="P13" s="12" t="s">
        <v>187</v>
      </c>
      <c r="Q13" s="11"/>
      <c r="R13" s="11">
        <v>33</v>
      </c>
      <c r="S13" s="11">
        <v>11</v>
      </c>
      <c r="T13" s="28"/>
    </row>
    <row r="14" ht="157.5" spans="1:20">
      <c r="A14" s="11">
        <v>8</v>
      </c>
      <c r="B14" s="11" t="s">
        <v>188</v>
      </c>
      <c r="C14" s="11" t="s">
        <v>182</v>
      </c>
      <c r="D14" s="11" t="s">
        <v>189</v>
      </c>
      <c r="E14" s="11" t="s">
        <v>190</v>
      </c>
      <c r="F14" s="11" t="s">
        <v>32</v>
      </c>
      <c r="G14" s="11" t="s">
        <v>32</v>
      </c>
      <c r="H14" s="12" t="s">
        <v>191</v>
      </c>
      <c r="I14" s="11">
        <v>980</v>
      </c>
      <c r="J14" s="11">
        <v>980</v>
      </c>
      <c r="K14" s="11"/>
      <c r="L14" s="11"/>
      <c r="M14" s="11"/>
      <c r="N14" s="12" t="s">
        <v>192</v>
      </c>
      <c r="O14" s="12" t="s">
        <v>193</v>
      </c>
      <c r="P14" s="12" t="s">
        <v>194</v>
      </c>
      <c r="Q14" s="11"/>
      <c r="R14" s="11">
        <v>186</v>
      </c>
      <c r="S14" s="11">
        <v>19</v>
      </c>
      <c r="T14" s="28"/>
    </row>
    <row r="15" ht="67.5" spans="1:20">
      <c r="A15" s="11">
        <v>9</v>
      </c>
      <c r="B15" s="11" t="s">
        <v>195</v>
      </c>
      <c r="C15" s="11" t="s">
        <v>66</v>
      </c>
      <c r="D15" s="11" t="s">
        <v>29</v>
      </c>
      <c r="E15" s="11" t="s">
        <v>196</v>
      </c>
      <c r="F15" s="11" t="s">
        <v>197</v>
      </c>
      <c r="G15" s="11" t="s">
        <v>69</v>
      </c>
      <c r="H15" s="12" t="s">
        <v>198</v>
      </c>
      <c r="I15" s="11">
        <v>700</v>
      </c>
      <c r="J15" s="11">
        <v>700</v>
      </c>
      <c r="K15" s="11"/>
      <c r="L15" s="11"/>
      <c r="M15" s="11"/>
      <c r="N15" s="12" t="s">
        <v>199</v>
      </c>
      <c r="O15" s="12" t="s">
        <v>200</v>
      </c>
      <c r="P15" s="12" t="s">
        <v>201</v>
      </c>
      <c r="Q15" s="11">
        <v>6</v>
      </c>
      <c r="R15" s="11">
        <v>1827</v>
      </c>
      <c r="S15" s="11">
        <v>156</v>
      </c>
      <c r="T15" s="28"/>
    </row>
    <row r="16" ht="112.5" spans="1:20">
      <c r="A16" s="11">
        <v>10</v>
      </c>
      <c r="B16" s="11" t="s">
        <v>202</v>
      </c>
      <c r="C16" s="11" t="s">
        <v>203</v>
      </c>
      <c r="D16" s="11" t="s">
        <v>107</v>
      </c>
      <c r="E16" s="11" t="s">
        <v>204</v>
      </c>
      <c r="F16" s="11" t="s">
        <v>205</v>
      </c>
      <c r="G16" s="11" t="s">
        <v>50</v>
      </c>
      <c r="H16" s="12" t="s">
        <v>206</v>
      </c>
      <c r="I16" s="11">
        <v>138</v>
      </c>
      <c r="J16" s="11">
        <v>138</v>
      </c>
      <c r="K16" s="11"/>
      <c r="L16" s="11"/>
      <c r="M16" s="11"/>
      <c r="N16" s="12" t="s">
        <v>207</v>
      </c>
      <c r="O16" s="12" t="s">
        <v>208</v>
      </c>
      <c r="P16" s="12" t="s">
        <v>209</v>
      </c>
      <c r="Q16" s="11">
        <v>1</v>
      </c>
      <c r="R16" s="11">
        <v>240</v>
      </c>
      <c r="S16" s="11">
        <v>160</v>
      </c>
      <c r="T16" s="28"/>
    </row>
    <row r="17" ht="56.25" spans="1:20">
      <c r="A17" s="11">
        <v>11</v>
      </c>
      <c r="B17" s="11" t="s">
        <v>210</v>
      </c>
      <c r="C17" s="11" t="s">
        <v>47</v>
      </c>
      <c r="D17" s="11" t="s">
        <v>29</v>
      </c>
      <c r="E17" s="11" t="s">
        <v>211</v>
      </c>
      <c r="F17" s="11" t="s">
        <v>124</v>
      </c>
      <c r="G17" s="11" t="s">
        <v>124</v>
      </c>
      <c r="H17" s="12" t="s">
        <v>212</v>
      </c>
      <c r="I17" s="11">
        <v>946</v>
      </c>
      <c r="J17" s="11">
        <v>946</v>
      </c>
      <c r="K17" s="11"/>
      <c r="L17" s="11"/>
      <c r="M17" s="11"/>
      <c r="N17" s="12" t="s">
        <v>126</v>
      </c>
      <c r="O17" s="12" t="s">
        <v>127</v>
      </c>
      <c r="P17" s="12" t="s">
        <v>128</v>
      </c>
      <c r="Q17" s="11">
        <v>5</v>
      </c>
      <c r="R17" s="11">
        <v>298</v>
      </c>
      <c r="S17" s="11">
        <v>350</v>
      </c>
      <c r="T17" s="28"/>
    </row>
    <row r="18" ht="191.25" spans="1:20">
      <c r="A18" s="11">
        <v>12</v>
      </c>
      <c r="B18" s="11" t="s">
        <v>213</v>
      </c>
      <c r="C18" s="11" t="s">
        <v>28</v>
      </c>
      <c r="D18" s="11" t="s">
        <v>107</v>
      </c>
      <c r="E18" s="11" t="s">
        <v>211</v>
      </c>
      <c r="F18" s="11" t="s">
        <v>197</v>
      </c>
      <c r="G18" s="11" t="s">
        <v>50</v>
      </c>
      <c r="H18" s="12" t="s">
        <v>214</v>
      </c>
      <c r="I18" s="11">
        <v>14.600278</v>
      </c>
      <c r="J18" s="11">
        <v>14.600278</v>
      </c>
      <c r="K18" s="11"/>
      <c r="L18" s="11"/>
      <c r="M18" s="11"/>
      <c r="N18" s="12" t="s">
        <v>215</v>
      </c>
      <c r="O18" s="12" t="s">
        <v>216</v>
      </c>
      <c r="P18" s="12" t="s">
        <v>217</v>
      </c>
      <c r="Q18" s="11">
        <v>2</v>
      </c>
      <c r="R18" s="11">
        <v>6521</v>
      </c>
      <c r="S18" s="11">
        <v>422</v>
      </c>
      <c r="T18" s="28"/>
    </row>
    <row r="19" ht="213.75" spans="1:20">
      <c r="A19" s="11">
        <v>13</v>
      </c>
      <c r="B19" s="11" t="s">
        <v>218</v>
      </c>
      <c r="C19" s="11" t="s">
        <v>47</v>
      </c>
      <c r="D19" s="11" t="s">
        <v>29</v>
      </c>
      <c r="E19" s="11" t="s">
        <v>183</v>
      </c>
      <c r="F19" s="11" t="s">
        <v>58</v>
      </c>
      <c r="G19" s="11" t="s">
        <v>219</v>
      </c>
      <c r="H19" s="12" t="s">
        <v>220</v>
      </c>
      <c r="I19" s="11">
        <v>2200</v>
      </c>
      <c r="J19" s="11"/>
      <c r="K19" s="11">
        <v>2200</v>
      </c>
      <c r="L19" s="11"/>
      <c r="M19" s="11"/>
      <c r="N19" s="12" t="s">
        <v>221</v>
      </c>
      <c r="O19" s="12" t="s">
        <v>163</v>
      </c>
      <c r="P19" s="12" t="s">
        <v>222</v>
      </c>
      <c r="Q19" s="11">
        <v>8</v>
      </c>
      <c r="R19" s="11">
        <v>11678</v>
      </c>
      <c r="S19" s="11">
        <v>1757</v>
      </c>
      <c r="T19" s="28" t="s">
        <v>223</v>
      </c>
    </row>
    <row r="20" ht="168.75" spans="1:20">
      <c r="A20" s="11">
        <v>14</v>
      </c>
      <c r="B20" s="11" t="s">
        <v>224</v>
      </c>
      <c r="C20" s="11" t="s">
        <v>165</v>
      </c>
      <c r="D20" s="11" t="s">
        <v>29</v>
      </c>
      <c r="E20" s="11" t="s">
        <v>183</v>
      </c>
      <c r="F20" s="11" t="s">
        <v>58</v>
      </c>
      <c r="G20" s="11" t="s">
        <v>219</v>
      </c>
      <c r="H20" s="12" t="s">
        <v>225</v>
      </c>
      <c r="I20" s="11">
        <v>980</v>
      </c>
      <c r="J20" s="11"/>
      <c r="K20" s="11">
        <v>980</v>
      </c>
      <c r="L20" s="11"/>
      <c r="M20" s="11"/>
      <c r="N20" s="12" t="s">
        <v>226</v>
      </c>
      <c r="O20" s="12" t="s">
        <v>227</v>
      </c>
      <c r="P20" s="12" t="s">
        <v>228</v>
      </c>
      <c r="Q20" s="11">
        <v>7</v>
      </c>
      <c r="R20" s="11">
        <v>7226</v>
      </c>
      <c r="S20" s="11">
        <v>651</v>
      </c>
      <c r="T20" s="28" t="s">
        <v>223</v>
      </c>
    </row>
    <row r="21" ht="112.5" spans="1:20">
      <c r="A21" s="11">
        <v>15</v>
      </c>
      <c r="B21" s="11" t="s">
        <v>229</v>
      </c>
      <c r="C21" s="11" t="s">
        <v>230</v>
      </c>
      <c r="D21" s="11" t="s">
        <v>29</v>
      </c>
      <c r="E21" s="11" t="s">
        <v>231</v>
      </c>
      <c r="F21" s="11" t="s">
        <v>197</v>
      </c>
      <c r="G21" s="11" t="s">
        <v>94</v>
      </c>
      <c r="H21" s="12" t="s">
        <v>232</v>
      </c>
      <c r="I21" s="11">
        <v>45.09</v>
      </c>
      <c r="J21" s="11">
        <v>45.09</v>
      </c>
      <c r="K21" s="11"/>
      <c r="L21" s="11"/>
      <c r="M21" s="11"/>
      <c r="N21" s="12" t="s">
        <v>215</v>
      </c>
      <c r="O21" s="12" t="s">
        <v>216</v>
      </c>
      <c r="P21" s="12" t="s">
        <v>217</v>
      </c>
      <c r="Q21" s="11">
        <v>2</v>
      </c>
      <c r="R21" s="11">
        <v>6521</v>
      </c>
      <c r="S21" s="11">
        <v>422</v>
      </c>
      <c r="T21" s="28"/>
    </row>
    <row r="22" ht="168.75" spans="1:20">
      <c r="A22" s="11">
        <v>16</v>
      </c>
      <c r="B22" s="11" t="s">
        <v>233</v>
      </c>
      <c r="C22" s="11" t="s">
        <v>165</v>
      </c>
      <c r="D22" s="11" t="s">
        <v>29</v>
      </c>
      <c r="E22" s="11" t="s">
        <v>183</v>
      </c>
      <c r="F22" s="11" t="s">
        <v>94</v>
      </c>
      <c r="G22" s="11" t="s">
        <v>94</v>
      </c>
      <c r="H22" s="12" t="s">
        <v>225</v>
      </c>
      <c r="I22" s="11">
        <v>960</v>
      </c>
      <c r="J22" s="11">
        <v>960</v>
      </c>
      <c r="K22" s="11"/>
      <c r="L22" s="11"/>
      <c r="M22" s="11"/>
      <c r="N22" s="12" t="s">
        <v>234</v>
      </c>
      <c r="O22" s="12" t="s">
        <v>227</v>
      </c>
      <c r="P22" s="12" t="s">
        <v>228</v>
      </c>
      <c r="Q22" s="11">
        <v>7</v>
      </c>
      <c r="R22" s="11">
        <v>7226</v>
      </c>
      <c r="S22" s="11">
        <v>651</v>
      </c>
      <c r="T22" s="28"/>
    </row>
    <row r="23" ht="247.5" spans="1:20">
      <c r="A23" s="11">
        <v>17</v>
      </c>
      <c r="B23" s="11" t="s">
        <v>235</v>
      </c>
      <c r="C23" s="11" t="s">
        <v>93</v>
      </c>
      <c r="D23" s="11" t="s">
        <v>29</v>
      </c>
      <c r="E23" s="11" t="s">
        <v>236</v>
      </c>
      <c r="F23" s="11" t="s">
        <v>237</v>
      </c>
      <c r="G23" s="11" t="s">
        <v>238</v>
      </c>
      <c r="H23" s="12" t="s">
        <v>239</v>
      </c>
      <c r="I23" s="11">
        <v>20</v>
      </c>
      <c r="J23" s="11">
        <v>20</v>
      </c>
      <c r="K23" s="11"/>
      <c r="L23" s="11"/>
      <c r="M23" s="11"/>
      <c r="N23" s="12" t="s">
        <v>240</v>
      </c>
      <c r="O23" s="12" t="s">
        <v>241</v>
      </c>
      <c r="P23" s="12" t="s">
        <v>242</v>
      </c>
      <c r="Q23" s="11"/>
      <c r="R23" s="11">
        <v>3660</v>
      </c>
      <c r="S23" s="11">
        <v>45</v>
      </c>
      <c r="T23" s="28"/>
    </row>
    <row r="24" ht="45" spans="1:20">
      <c r="A24" s="11">
        <v>18</v>
      </c>
      <c r="B24" s="11" t="s">
        <v>243</v>
      </c>
      <c r="C24" s="11" t="s">
        <v>28</v>
      </c>
      <c r="D24" s="11" t="s">
        <v>29</v>
      </c>
      <c r="E24" s="11" t="s">
        <v>244</v>
      </c>
      <c r="F24" s="11" t="s">
        <v>245</v>
      </c>
      <c r="G24" s="11" t="s">
        <v>78</v>
      </c>
      <c r="H24" s="12" t="s">
        <v>246</v>
      </c>
      <c r="I24" s="11">
        <v>150.053</v>
      </c>
      <c r="J24" s="11">
        <v>150.053</v>
      </c>
      <c r="K24" s="11"/>
      <c r="L24" s="11"/>
      <c r="M24" s="11"/>
      <c r="N24" s="12" t="s">
        <v>247</v>
      </c>
      <c r="O24" s="12" t="s">
        <v>248</v>
      </c>
      <c r="P24" s="12" t="s">
        <v>249</v>
      </c>
      <c r="Q24" s="11">
        <v>4</v>
      </c>
      <c r="R24" s="11">
        <v>7620</v>
      </c>
      <c r="S24" s="11">
        <v>1560</v>
      </c>
      <c r="T24" s="28"/>
    </row>
    <row r="25" ht="56.25" spans="1:20">
      <c r="A25" s="11">
        <v>19</v>
      </c>
      <c r="B25" s="11" t="s">
        <v>250</v>
      </c>
      <c r="C25" s="11" t="s">
        <v>28</v>
      </c>
      <c r="D25" s="11" t="s">
        <v>29</v>
      </c>
      <c r="E25" s="11" t="s">
        <v>251</v>
      </c>
      <c r="F25" s="11" t="s">
        <v>252</v>
      </c>
      <c r="G25" s="11" t="s">
        <v>219</v>
      </c>
      <c r="H25" s="12" t="s">
        <v>253</v>
      </c>
      <c r="I25" s="11">
        <v>45</v>
      </c>
      <c r="J25" s="11">
        <v>45</v>
      </c>
      <c r="K25" s="11"/>
      <c r="L25" s="11"/>
      <c r="M25" s="11"/>
      <c r="N25" s="12" t="s">
        <v>254</v>
      </c>
      <c r="O25" s="12" t="s">
        <v>255</v>
      </c>
      <c r="P25" s="12" t="s">
        <v>256</v>
      </c>
      <c r="Q25" s="11">
        <v>1</v>
      </c>
      <c r="R25" s="11">
        <v>552</v>
      </c>
      <c r="S25" s="11">
        <v>171</v>
      </c>
      <c r="T25" s="28"/>
    </row>
    <row r="26" ht="56.25" spans="1:20">
      <c r="A26" s="11">
        <v>20</v>
      </c>
      <c r="B26" s="11" t="s">
        <v>257</v>
      </c>
      <c r="C26" s="11" t="s">
        <v>28</v>
      </c>
      <c r="D26" s="11" t="s">
        <v>29</v>
      </c>
      <c r="E26" s="11" t="s">
        <v>258</v>
      </c>
      <c r="F26" s="11" t="s">
        <v>58</v>
      </c>
      <c r="G26" s="11" t="s">
        <v>219</v>
      </c>
      <c r="H26" s="12" t="s">
        <v>259</v>
      </c>
      <c r="I26" s="11">
        <v>36</v>
      </c>
      <c r="J26" s="11">
        <v>36</v>
      </c>
      <c r="K26" s="11"/>
      <c r="L26" s="11"/>
      <c r="M26" s="11"/>
      <c r="N26" s="12" t="s">
        <v>260</v>
      </c>
      <c r="O26" s="12" t="s">
        <v>261</v>
      </c>
      <c r="P26" s="12" t="s">
        <v>262</v>
      </c>
      <c r="Q26" s="11">
        <v>1</v>
      </c>
      <c r="R26" s="11">
        <v>800</v>
      </c>
      <c r="S26" s="11">
        <v>58</v>
      </c>
      <c r="T26" s="28"/>
    </row>
    <row r="27" ht="90" spans="1:20">
      <c r="A27" s="11">
        <v>21</v>
      </c>
      <c r="B27" s="11" t="s">
        <v>263</v>
      </c>
      <c r="C27" s="11" t="s">
        <v>28</v>
      </c>
      <c r="D27" s="11" t="s">
        <v>29</v>
      </c>
      <c r="E27" s="11" t="s">
        <v>211</v>
      </c>
      <c r="F27" s="11" t="s">
        <v>197</v>
      </c>
      <c r="G27" s="11" t="s">
        <v>94</v>
      </c>
      <c r="H27" s="12" t="s">
        <v>264</v>
      </c>
      <c r="I27" s="11">
        <v>107.399722</v>
      </c>
      <c r="J27" s="11">
        <v>107.399722</v>
      </c>
      <c r="K27" s="11"/>
      <c r="L27" s="11"/>
      <c r="M27" s="11"/>
      <c r="N27" s="12" t="s">
        <v>126</v>
      </c>
      <c r="O27" s="12" t="s">
        <v>127</v>
      </c>
      <c r="P27" s="12" t="s">
        <v>265</v>
      </c>
      <c r="Q27" s="11">
        <v>1</v>
      </c>
      <c r="R27" s="11">
        <v>1321</v>
      </c>
      <c r="S27" s="11">
        <v>20</v>
      </c>
      <c r="T27" s="28"/>
    </row>
    <row r="28" ht="56.25" spans="1:20">
      <c r="A28" s="11">
        <v>22</v>
      </c>
      <c r="B28" s="11" t="s">
        <v>266</v>
      </c>
      <c r="C28" s="11" t="s">
        <v>267</v>
      </c>
      <c r="D28" s="11" t="s">
        <v>29</v>
      </c>
      <c r="E28" s="11" t="s">
        <v>268</v>
      </c>
      <c r="F28" s="11" t="s">
        <v>205</v>
      </c>
      <c r="G28" s="11" t="s">
        <v>94</v>
      </c>
      <c r="H28" s="12" t="s">
        <v>269</v>
      </c>
      <c r="I28" s="11">
        <v>19</v>
      </c>
      <c r="J28" s="11">
        <v>19</v>
      </c>
      <c r="K28" s="11"/>
      <c r="L28" s="11"/>
      <c r="M28" s="11"/>
      <c r="N28" s="12" t="s">
        <v>270</v>
      </c>
      <c r="O28" s="12" t="s">
        <v>271</v>
      </c>
      <c r="P28" s="12" t="s">
        <v>272</v>
      </c>
      <c r="Q28" s="11">
        <v>1</v>
      </c>
      <c r="R28" s="11">
        <v>20</v>
      </c>
      <c r="S28" s="11"/>
      <c r="T28" s="28"/>
    </row>
    <row r="29" ht="67.5" spans="1:20">
      <c r="A29" s="11">
        <v>23</v>
      </c>
      <c r="B29" s="11" t="s">
        <v>273</v>
      </c>
      <c r="C29" s="11" t="s">
        <v>267</v>
      </c>
      <c r="D29" s="11" t="s">
        <v>29</v>
      </c>
      <c r="E29" s="11" t="s">
        <v>183</v>
      </c>
      <c r="F29" s="11" t="s">
        <v>58</v>
      </c>
      <c r="G29" s="11" t="s">
        <v>219</v>
      </c>
      <c r="H29" s="12" t="s">
        <v>274</v>
      </c>
      <c r="I29" s="11">
        <v>41</v>
      </c>
      <c r="J29" s="11">
        <v>41</v>
      </c>
      <c r="K29" s="11"/>
      <c r="L29" s="11"/>
      <c r="M29" s="11"/>
      <c r="N29" s="12" t="s">
        <v>275</v>
      </c>
      <c r="O29" s="12" t="s">
        <v>276</v>
      </c>
      <c r="P29" s="12" t="s">
        <v>262</v>
      </c>
      <c r="Q29" s="11">
        <v>1</v>
      </c>
      <c r="R29" s="11">
        <v>1500</v>
      </c>
      <c r="S29" s="11">
        <v>150</v>
      </c>
      <c r="T29" s="28"/>
    </row>
    <row r="30" ht="112.5" spans="1:20">
      <c r="A30" s="11">
        <v>24</v>
      </c>
      <c r="B30" s="11" t="s">
        <v>277</v>
      </c>
      <c r="C30" s="11" t="s">
        <v>122</v>
      </c>
      <c r="D30" s="11" t="s">
        <v>29</v>
      </c>
      <c r="E30" s="11" t="s">
        <v>278</v>
      </c>
      <c r="F30" s="11" t="s">
        <v>252</v>
      </c>
      <c r="G30" s="11" t="s">
        <v>50</v>
      </c>
      <c r="H30" s="12" t="s">
        <v>279</v>
      </c>
      <c r="I30" s="11">
        <v>138</v>
      </c>
      <c r="J30" s="11">
        <v>138</v>
      </c>
      <c r="K30" s="11"/>
      <c r="L30" s="11"/>
      <c r="M30" s="11"/>
      <c r="N30" s="12" t="s">
        <v>280</v>
      </c>
      <c r="O30" s="12" t="s">
        <v>281</v>
      </c>
      <c r="P30" s="12" t="s">
        <v>282</v>
      </c>
      <c r="Q30" s="11"/>
      <c r="R30" s="11">
        <v>4801</v>
      </c>
      <c r="S30" s="11">
        <v>233</v>
      </c>
      <c r="T30" s="28"/>
    </row>
    <row r="31" ht="45" spans="1:20">
      <c r="A31" s="11">
        <v>25</v>
      </c>
      <c r="B31" s="11" t="s">
        <v>283</v>
      </c>
      <c r="C31" s="11" t="s">
        <v>28</v>
      </c>
      <c r="D31" s="11" t="s">
        <v>29</v>
      </c>
      <c r="E31" s="11" t="s">
        <v>284</v>
      </c>
      <c r="F31" s="11" t="s">
        <v>31</v>
      </c>
      <c r="G31" s="11" t="s">
        <v>94</v>
      </c>
      <c r="H31" s="12" t="s">
        <v>285</v>
      </c>
      <c r="I31" s="11">
        <v>50</v>
      </c>
      <c r="J31" s="11">
        <v>50</v>
      </c>
      <c r="K31" s="11"/>
      <c r="L31" s="11"/>
      <c r="M31" s="11"/>
      <c r="N31" s="12" t="s">
        <v>34</v>
      </c>
      <c r="O31" s="12" t="s">
        <v>35</v>
      </c>
      <c r="P31" s="12" t="s">
        <v>36</v>
      </c>
      <c r="Q31" s="11">
        <v>1</v>
      </c>
      <c r="R31" s="11">
        <v>1556</v>
      </c>
      <c r="S31" s="11">
        <v>895</v>
      </c>
      <c r="T31" s="28"/>
    </row>
    <row r="32" ht="45" spans="1:20">
      <c r="A32" s="11">
        <v>26</v>
      </c>
      <c r="B32" s="11" t="s">
        <v>27</v>
      </c>
      <c r="C32" s="11" t="s">
        <v>28</v>
      </c>
      <c r="D32" s="11" t="s">
        <v>29</v>
      </c>
      <c r="E32" s="11" t="s">
        <v>30</v>
      </c>
      <c r="F32" s="11" t="s">
        <v>31</v>
      </c>
      <c r="G32" s="11" t="s">
        <v>32</v>
      </c>
      <c r="H32" s="12" t="s">
        <v>286</v>
      </c>
      <c r="I32" s="11">
        <v>50</v>
      </c>
      <c r="J32" s="11">
        <v>50</v>
      </c>
      <c r="K32" s="11"/>
      <c r="L32" s="11"/>
      <c r="M32" s="11"/>
      <c r="N32" s="12" t="s">
        <v>34</v>
      </c>
      <c r="O32" s="12" t="s">
        <v>35</v>
      </c>
      <c r="P32" s="12" t="s">
        <v>36</v>
      </c>
      <c r="Q32" s="11">
        <v>1</v>
      </c>
      <c r="R32" s="11">
        <v>980</v>
      </c>
      <c r="S32" s="11">
        <v>354</v>
      </c>
      <c r="T32" s="28" t="s">
        <v>37</v>
      </c>
    </row>
    <row r="33" s="1" customFormat="1" spans="1:20">
      <c r="A33" s="13" t="s">
        <v>38</v>
      </c>
      <c r="B33" s="14"/>
      <c r="C33" s="14"/>
      <c r="D33" s="14"/>
      <c r="E33" s="15"/>
      <c r="F33" s="16"/>
      <c r="G33" s="16"/>
      <c r="H33" s="16">
        <v>2</v>
      </c>
      <c r="I33" s="16">
        <v>662.72</v>
      </c>
      <c r="J33" s="16">
        <v>662.72</v>
      </c>
      <c r="K33" s="16"/>
      <c r="L33" s="16"/>
      <c r="M33" s="16"/>
      <c r="N33" s="25"/>
      <c r="O33" s="25"/>
      <c r="P33" s="25"/>
      <c r="Q33" s="16">
        <v>59</v>
      </c>
      <c r="R33" s="16">
        <v>1300</v>
      </c>
      <c r="S33" s="16">
        <v>737</v>
      </c>
      <c r="T33" s="29"/>
    </row>
    <row r="34" ht="56.25" spans="1:20">
      <c r="A34" s="7">
        <v>27</v>
      </c>
      <c r="B34" s="7" t="s">
        <v>287</v>
      </c>
      <c r="C34" s="7" t="s">
        <v>288</v>
      </c>
      <c r="D34" s="7" t="s">
        <v>29</v>
      </c>
      <c r="E34" s="11" t="s">
        <v>236</v>
      </c>
      <c r="F34" s="11" t="s">
        <v>237</v>
      </c>
      <c r="G34" s="11" t="s">
        <v>50</v>
      </c>
      <c r="H34" s="11" t="s">
        <v>289</v>
      </c>
      <c r="I34" s="11">
        <v>1.92</v>
      </c>
      <c r="J34" s="11">
        <v>1.92</v>
      </c>
      <c r="K34" s="11"/>
      <c r="L34" s="11"/>
      <c r="M34" s="11"/>
      <c r="N34" s="12" t="s">
        <v>290</v>
      </c>
      <c r="O34" s="12" t="s">
        <v>291</v>
      </c>
      <c r="P34" s="12" t="s">
        <v>292</v>
      </c>
      <c r="Q34" s="11"/>
      <c r="R34" s="11"/>
      <c r="S34" s="11">
        <v>2</v>
      </c>
      <c r="T34" s="28"/>
    </row>
    <row r="35" ht="33.75" spans="1:20">
      <c r="A35" s="17"/>
      <c r="B35" s="17"/>
      <c r="C35" s="17"/>
      <c r="D35" s="17"/>
      <c r="E35" s="11" t="s">
        <v>48</v>
      </c>
      <c r="F35" s="11" t="s">
        <v>49</v>
      </c>
      <c r="G35" s="11"/>
      <c r="H35" s="11" t="s">
        <v>293</v>
      </c>
      <c r="I35" s="11">
        <v>56.64</v>
      </c>
      <c r="J35" s="11">
        <v>56.64</v>
      </c>
      <c r="K35" s="11"/>
      <c r="L35" s="11"/>
      <c r="M35" s="11"/>
      <c r="N35" s="12" t="s">
        <v>294</v>
      </c>
      <c r="O35" s="12" t="s">
        <v>295</v>
      </c>
      <c r="P35" s="12" t="s">
        <v>296</v>
      </c>
      <c r="Q35" s="11">
        <v>5</v>
      </c>
      <c r="R35" s="11"/>
      <c r="S35" s="11">
        <v>60</v>
      </c>
      <c r="T35" s="28"/>
    </row>
    <row r="36" ht="56.25" spans="1:20">
      <c r="A36" s="17"/>
      <c r="B36" s="17"/>
      <c r="C36" s="17"/>
      <c r="D36" s="17"/>
      <c r="E36" s="11" t="s">
        <v>268</v>
      </c>
      <c r="F36" s="11" t="s">
        <v>205</v>
      </c>
      <c r="G36" s="11"/>
      <c r="H36" s="11" t="s">
        <v>297</v>
      </c>
      <c r="I36" s="11">
        <v>69.12</v>
      </c>
      <c r="J36" s="11">
        <v>69.12</v>
      </c>
      <c r="K36" s="11"/>
      <c r="L36" s="11"/>
      <c r="M36" s="11"/>
      <c r="N36" s="12" t="s">
        <v>290</v>
      </c>
      <c r="O36" s="12" t="s">
        <v>291</v>
      </c>
      <c r="P36" s="12" t="s">
        <v>298</v>
      </c>
      <c r="Q36" s="11">
        <v>15</v>
      </c>
      <c r="R36" s="11"/>
      <c r="S36" s="11">
        <v>72</v>
      </c>
      <c r="T36" s="28"/>
    </row>
    <row r="37" ht="67.5" spans="1:20">
      <c r="A37" s="17"/>
      <c r="B37" s="17"/>
      <c r="C37" s="17"/>
      <c r="D37" s="17"/>
      <c r="E37" s="11" t="s">
        <v>123</v>
      </c>
      <c r="F37" s="11" t="s">
        <v>31</v>
      </c>
      <c r="G37" s="11"/>
      <c r="H37" s="11" t="s">
        <v>299</v>
      </c>
      <c r="I37" s="11">
        <v>96</v>
      </c>
      <c r="J37" s="11">
        <v>96</v>
      </c>
      <c r="K37" s="11"/>
      <c r="L37" s="11"/>
      <c r="M37" s="11"/>
      <c r="N37" s="12" t="s">
        <v>300</v>
      </c>
      <c r="O37" s="12" t="s">
        <v>301</v>
      </c>
      <c r="P37" s="12" t="s">
        <v>302</v>
      </c>
      <c r="Q37" s="11">
        <v>7</v>
      </c>
      <c r="R37" s="11"/>
      <c r="S37" s="11">
        <v>100</v>
      </c>
      <c r="T37" s="28"/>
    </row>
    <row r="38" ht="56.25" spans="1:20">
      <c r="A38" s="17"/>
      <c r="B38" s="17"/>
      <c r="C38" s="17"/>
      <c r="D38" s="17"/>
      <c r="E38" s="11" t="s">
        <v>183</v>
      </c>
      <c r="F38" s="11" t="s">
        <v>58</v>
      </c>
      <c r="G38" s="11"/>
      <c r="H38" s="11" t="s">
        <v>303</v>
      </c>
      <c r="I38" s="11">
        <v>73.44</v>
      </c>
      <c r="J38" s="11">
        <v>73.44</v>
      </c>
      <c r="K38" s="11"/>
      <c r="L38" s="11"/>
      <c r="M38" s="11"/>
      <c r="N38" s="12" t="s">
        <v>304</v>
      </c>
      <c r="O38" s="12" t="s">
        <v>305</v>
      </c>
      <c r="P38" s="12" t="s">
        <v>306</v>
      </c>
      <c r="Q38" s="11">
        <v>4</v>
      </c>
      <c r="R38" s="11"/>
      <c r="S38" s="11">
        <v>77</v>
      </c>
      <c r="T38" s="28"/>
    </row>
    <row r="39" ht="56.25" spans="1:20">
      <c r="A39" s="17"/>
      <c r="B39" s="17"/>
      <c r="C39" s="17"/>
      <c r="D39" s="17"/>
      <c r="E39" s="11" t="s">
        <v>244</v>
      </c>
      <c r="F39" s="11" t="s">
        <v>245</v>
      </c>
      <c r="G39" s="11"/>
      <c r="H39" s="11" t="s">
        <v>307</v>
      </c>
      <c r="I39" s="11">
        <v>75.68</v>
      </c>
      <c r="J39" s="11">
        <v>75.68</v>
      </c>
      <c r="K39" s="11"/>
      <c r="L39" s="11"/>
      <c r="M39" s="11"/>
      <c r="N39" s="12" t="s">
        <v>308</v>
      </c>
      <c r="O39" s="12" t="s">
        <v>309</v>
      </c>
      <c r="P39" s="12" t="s">
        <v>310</v>
      </c>
      <c r="Q39" s="11">
        <v>11</v>
      </c>
      <c r="R39" s="11"/>
      <c r="S39" s="11">
        <v>80</v>
      </c>
      <c r="T39" s="28"/>
    </row>
    <row r="40" ht="56.25" spans="1:20">
      <c r="A40" s="17"/>
      <c r="B40" s="17"/>
      <c r="C40" s="17"/>
      <c r="D40" s="17"/>
      <c r="E40" s="11" t="s">
        <v>67</v>
      </c>
      <c r="F40" s="11" t="s">
        <v>68</v>
      </c>
      <c r="G40" s="11"/>
      <c r="H40" s="11" t="s">
        <v>311</v>
      </c>
      <c r="I40" s="11">
        <v>67.92</v>
      </c>
      <c r="J40" s="11">
        <v>67.92</v>
      </c>
      <c r="K40" s="11"/>
      <c r="L40" s="11"/>
      <c r="M40" s="11"/>
      <c r="N40" s="12" t="s">
        <v>308</v>
      </c>
      <c r="O40" s="12" t="s">
        <v>291</v>
      </c>
      <c r="P40" s="12" t="s">
        <v>292</v>
      </c>
      <c r="Q40" s="11">
        <v>10</v>
      </c>
      <c r="R40" s="11"/>
      <c r="S40" s="11">
        <v>71</v>
      </c>
      <c r="T40" s="28"/>
    </row>
    <row r="41" ht="56.25" spans="1:20">
      <c r="A41" s="17"/>
      <c r="B41" s="17"/>
      <c r="C41" s="17"/>
      <c r="D41" s="17"/>
      <c r="E41" s="11" t="s">
        <v>211</v>
      </c>
      <c r="F41" s="11" t="s">
        <v>197</v>
      </c>
      <c r="G41" s="11"/>
      <c r="H41" s="11" t="s">
        <v>312</v>
      </c>
      <c r="I41" s="11">
        <v>48.96</v>
      </c>
      <c r="J41" s="11">
        <v>48.96</v>
      </c>
      <c r="K41" s="11"/>
      <c r="L41" s="11"/>
      <c r="M41" s="11"/>
      <c r="N41" s="12" t="s">
        <v>308</v>
      </c>
      <c r="O41" s="12" t="s">
        <v>291</v>
      </c>
      <c r="P41" s="12" t="s">
        <v>292</v>
      </c>
      <c r="Q41" s="11">
        <v>6</v>
      </c>
      <c r="R41" s="11"/>
      <c r="S41" s="11">
        <v>51</v>
      </c>
      <c r="T41" s="28"/>
    </row>
    <row r="42" ht="56.25" spans="1:20">
      <c r="A42" s="9"/>
      <c r="B42" s="9"/>
      <c r="C42" s="9"/>
      <c r="D42" s="9"/>
      <c r="E42" s="11" t="s">
        <v>313</v>
      </c>
      <c r="F42" s="11" t="s">
        <v>252</v>
      </c>
      <c r="G42" s="11"/>
      <c r="H42" s="11" t="s">
        <v>314</v>
      </c>
      <c r="I42" s="11">
        <v>23.04</v>
      </c>
      <c r="J42" s="11">
        <v>23.04</v>
      </c>
      <c r="K42" s="11"/>
      <c r="L42" s="11"/>
      <c r="M42" s="11"/>
      <c r="N42" s="12" t="s">
        <v>308</v>
      </c>
      <c r="O42" s="12" t="s">
        <v>291</v>
      </c>
      <c r="P42" s="12" t="s">
        <v>292</v>
      </c>
      <c r="Q42" s="11">
        <v>1</v>
      </c>
      <c r="R42" s="11"/>
      <c r="S42" s="11">
        <v>24</v>
      </c>
      <c r="T42" s="28"/>
    </row>
    <row r="43" ht="45" spans="1:20">
      <c r="A43" s="11">
        <v>28</v>
      </c>
      <c r="B43" s="11" t="s">
        <v>315</v>
      </c>
      <c r="C43" s="11" t="s">
        <v>316</v>
      </c>
      <c r="D43" s="11" t="s">
        <v>29</v>
      </c>
      <c r="E43" s="11" t="s">
        <v>317</v>
      </c>
      <c r="F43" s="11" t="s">
        <v>318</v>
      </c>
      <c r="G43" s="11" t="s">
        <v>318</v>
      </c>
      <c r="H43" s="12" t="s">
        <v>319</v>
      </c>
      <c r="I43" s="11">
        <v>150</v>
      </c>
      <c r="J43" s="11">
        <v>150</v>
      </c>
      <c r="K43" s="11"/>
      <c r="L43" s="11"/>
      <c r="M43" s="11"/>
      <c r="N43" s="12" t="s">
        <v>320</v>
      </c>
      <c r="O43" s="12" t="s">
        <v>321</v>
      </c>
      <c r="P43" s="12"/>
      <c r="Q43" s="11">
        <v>59</v>
      </c>
      <c r="R43" s="11">
        <v>1300</v>
      </c>
      <c r="S43" s="11">
        <v>200</v>
      </c>
      <c r="T43" s="28"/>
    </row>
    <row r="44" s="2" customFormat="1" ht="12.75" spans="1:20">
      <c r="A44" s="13" t="s">
        <v>39</v>
      </c>
      <c r="B44" s="14"/>
      <c r="C44" s="14"/>
      <c r="D44" s="14"/>
      <c r="E44" s="15"/>
      <c r="F44" s="18"/>
      <c r="G44" s="18"/>
      <c r="H44" s="18" t="s">
        <v>322</v>
      </c>
      <c r="I44" s="18">
        <v>1000.761713</v>
      </c>
      <c r="J44" s="18">
        <v>1000.761713</v>
      </c>
      <c r="K44" s="18"/>
      <c r="L44" s="18"/>
      <c r="M44" s="18"/>
      <c r="N44" s="26"/>
      <c r="O44" s="26"/>
      <c r="P44" s="26"/>
      <c r="Q44" s="18">
        <v>60</v>
      </c>
      <c r="R44" s="18">
        <v>20660</v>
      </c>
      <c r="S44" s="18">
        <v>828</v>
      </c>
      <c r="T44" s="30"/>
    </row>
    <row r="45" ht="135" spans="1:20">
      <c r="A45" s="11">
        <v>29</v>
      </c>
      <c r="B45" s="11" t="s">
        <v>323</v>
      </c>
      <c r="C45" s="11" t="s">
        <v>115</v>
      </c>
      <c r="D45" s="11" t="s">
        <v>29</v>
      </c>
      <c r="E45" s="11" t="s">
        <v>324</v>
      </c>
      <c r="F45" s="11" t="s">
        <v>49</v>
      </c>
      <c r="G45" s="11" t="s">
        <v>59</v>
      </c>
      <c r="H45" s="12" t="s">
        <v>325</v>
      </c>
      <c r="I45" s="11">
        <v>20.8277999999999</v>
      </c>
      <c r="J45" s="11">
        <v>20.8277999999999</v>
      </c>
      <c r="K45" s="11"/>
      <c r="L45" s="11"/>
      <c r="M45" s="11"/>
      <c r="N45" s="12" t="s">
        <v>326</v>
      </c>
      <c r="O45" s="12" t="s">
        <v>327</v>
      </c>
      <c r="P45" s="12" t="s">
        <v>328</v>
      </c>
      <c r="Q45" s="11">
        <v>3</v>
      </c>
      <c r="R45" s="11">
        <v>1140</v>
      </c>
      <c r="S45" s="11">
        <v>119</v>
      </c>
      <c r="T45" s="28"/>
    </row>
    <row r="46" ht="112.5" spans="1:20">
      <c r="A46" s="11">
        <v>30</v>
      </c>
      <c r="B46" s="11" t="s">
        <v>329</v>
      </c>
      <c r="C46" s="11" t="s">
        <v>115</v>
      </c>
      <c r="D46" s="11" t="s">
        <v>29</v>
      </c>
      <c r="E46" s="11" t="s">
        <v>330</v>
      </c>
      <c r="F46" s="11" t="s">
        <v>245</v>
      </c>
      <c r="G46" s="11" t="s">
        <v>50</v>
      </c>
      <c r="H46" s="12" t="s">
        <v>331</v>
      </c>
      <c r="I46" s="11">
        <v>12</v>
      </c>
      <c r="J46" s="11">
        <v>12</v>
      </c>
      <c r="K46" s="11"/>
      <c r="L46" s="11"/>
      <c r="M46" s="11"/>
      <c r="N46" s="12" t="s">
        <v>332</v>
      </c>
      <c r="O46" s="12" t="s">
        <v>333</v>
      </c>
      <c r="P46" s="12" t="s">
        <v>334</v>
      </c>
      <c r="Q46" s="11">
        <v>4</v>
      </c>
      <c r="R46" s="11">
        <v>1010</v>
      </c>
      <c r="S46" s="11">
        <v>108</v>
      </c>
      <c r="T46" s="28"/>
    </row>
    <row r="47" ht="135" spans="1:20">
      <c r="A47" s="11">
        <v>31</v>
      </c>
      <c r="B47" s="11" t="s">
        <v>335</v>
      </c>
      <c r="C47" s="11" t="s">
        <v>115</v>
      </c>
      <c r="D47" s="11" t="s">
        <v>336</v>
      </c>
      <c r="E47" s="11" t="s">
        <v>67</v>
      </c>
      <c r="F47" s="11" t="s">
        <v>68</v>
      </c>
      <c r="G47" s="11" t="s">
        <v>50</v>
      </c>
      <c r="H47" s="12" t="s">
        <v>337</v>
      </c>
      <c r="I47" s="11">
        <v>30</v>
      </c>
      <c r="J47" s="11">
        <v>30</v>
      </c>
      <c r="K47" s="11"/>
      <c r="L47" s="11"/>
      <c r="M47" s="11"/>
      <c r="N47" s="12" t="s">
        <v>338</v>
      </c>
      <c r="O47" s="12" t="s">
        <v>339</v>
      </c>
      <c r="P47" s="12" t="s">
        <v>340</v>
      </c>
      <c r="Q47" s="11">
        <v>11</v>
      </c>
      <c r="R47" s="11">
        <v>4569</v>
      </c>
      <c r="S47" s="11" t="s">
        <v>341</v>
      </c>
      <c r="T47" s="28"/>
    </row>
    <row r="48" ht="202.5" spans="1:20">
      <c r="A48" s="11">
        <v>32</v>
      </c>
      <c r="B48" s="11" t="s">
        <v>342</v>
      </c>
      <c r="C48" s="11" t="s">
        <v>115</v>
      </c>
      <c r="D48" s="11" t="s">
        <v>29</v>
      </c>
      <c r="E48" s="11" t="s">
        <v>211</v>
      </c>
      <c r="F48" s="11" t="s">
        <v>197</v>
      </c>
      <c r="G48" s="11" t="s">
        <v>343</v>
      </c>
      <c r="H48" s="12" t="s">
        <v>344</v>
      </c>
      <c r="I48" s="11">
        <v>156.42</v>
      </c>
      <c r="J48" s="11">
        <v>156.42</v>
      </c>
      <c r="K48" s="11"/>
      <c r="L48" s="11"/>
      <c r="M48" s="11"/>
      <c r="N48" s="12" t="s">
        <v>345</v>
      </c>
      <c r="O48" s="12" t="s">
        <v>346</v>
      </c>
      <c r="P48" s="12" t="s">
        <v>347</v>
      </c>
      <c r="Q48" s="11">
        <v>3</v>
      </c>
      <c r="R48" s="11">
        <v>162</v>
      </c>
      <c r="S48" s="11">
        <v>56</v>
      </c>
      <c r="T48" s="28"/>
    </row>
    <row r="49" ht="135" spans="1:20">
      <c r="A49" s="11">
        <v>33</v>
      </c>
      <c r="B49" s="11" t="s">
        <v>348</v>
      </c>
      <c r="C49" s="11" t="s">
        <v>349</v>
      </c>
      <c r="D49" s="11" t="s">
        <v>107</v>
      </c>
      <c r="E49" s="11" t="s">
        <v>150</v>
      </c>
      <c r="F49" s="11" t="s">
        <v>350</v>
      </c>
      <c r="G49" s="11" t="s">
        <v>350</v>
      </c>
      <c r="H49" s="12" t="s">
        <v>351</v>
      </c>
      <c r="I49" s="11">
        <v>208.3092</v>
      </c>
      <c r="J49" s="11">
        <v>208.3092</v>
      </c>
      <c r="K49" s="11"/>
      <c r="L49" s="11"/>
      <c r="M49" s="11"/>
      <c r="N49" s="12"/>
      <c r="O49" s="12" t="s">
        <v>352</v>
      </c>
      <c r="P49" s="12" t="s">
        <v>353</v>
      </c>
      <c r="Q49" s="11">
        <v>35</v>
      </c>
      <c r="R49" s="11">
        <v>12000</v>
      </c>
      <c r="S49" s="11">
        <v>360</v>
      </c>
      <c r="T49" s="28"/>
    </row>
    <row r="50" ht="409.5" spans="1:20">
      <c r="A50" s="11">
        <v>34</v>
      </c>
      <c r="B50" s="11" t="s">
        <v>354</v>
      </c>
      <c r="C50" s="11" t="s">
        <v>115</v>
      </c>
      <c r="D50" s="11" t="s">
        <v>107</v>
      </c>
      <c r="E50" s="11" t="s">
        <v>211</v>
      </c>
      <c r="F50" s="11" t="s">
        <v>197</v>
      </c>
      <c r="G50" s="11" t="s">
        <v>343</v>
      </c>
      <c r="H50" s="12" t="s">
        <v>355</v>
      </c>
      <c r="I50" s="11">
        <v>155.204713</v>
      </c>
      <c r="J50" s="11">
        <v>155.204713</v>
      </c>
      <c r="K50" s="11"/>
      <c r="L50" s="11"/>
      <c r="M50" s="11"/>
      <c r="N50" s="12" t="s">
        <v>356</v>
      </c>
      <c r="O50" s="12" t="s">
        <v>346</v>
      </c>
      <c r="P50" s="12" t="s">
        <v>357</v>
      </c>
      <c r="Q50" s="11">
        <v>1</v>
      </c>
      <c r="R50" s="11">
        <v>165</v>
      </c>
      <c r="S50" s="11">
        <v>91</v>
      </c>
      <c r="T50" s="28"/>
    </row>
    <row r="51" ht="281.25" spans="1:20">
      <c r="A51" s="11">
        <v>35</v>
      </c>
      <c r="B51" s="11" t="s">
        <v>358</v>
      </c>
      <c r="C51" s="11" t="s">
        <v>122</v>
      </c>
      <c r="D51" s="11" t="s">
        <v>29</v>
      </c>
      <c r="E51" s="11" t="s">
        <v>359</v>
      </c>
      <c r="F51" s="11" t="s">
        <v>31</v>
      </c>
      <c r="G51" s="11" t="s">
        <v>360</v>
      </c>
      <c r="H51" s="12" t="s">
        <v>361</v>
      </c>
      <c r="I51" s="11">
        <v>362</v>
      </c>
      <c r="J51" s="11">
        <v>362</v>
      </c>
      <c r="K51" s="11"/>
      <c r="L51" s="11"/>
      <c r="M51" s="11"/>
      <c r="N51" s="12" t="s">
        <v>362</v>
      </c>
      <c r="O51" s="12" t="s">
        <v>363</v>
      </c>
      <c r="P51" s="12" t="s">
        <v>364</v>
      </c>
      <c r="Q51" s="11">
        <v>1</v>
      </c>
      <c r="R51" s="11">
        <v>824</v>
      </c>
      <c r="S51" s="11">
        <v>60</v>
      </c>
      <c r="T51" s="28"/>
    </row>
    <row r="52" ht="56.25" spans="1:20">
      <c r="A52" s="11">
        <v>36</v>
      </c>
      <c r="B52" s="11" t="s">
        <v>365</v>
      </c>
      <c r="C52" s="11" t="s">
        <v>115</v>
      </c>
      <c r="D52" s="11" t="s">
        <v>29</v>
      </c>
      <c r="E52" s="11" t="s">
        <v>244</v>
      </c>
      <c r="F52" s="11" t="s">
        <v>245</v>
      </c>
      <c r="G52" s="11" t="s">
        <v>343</v>
      </c>
      <c r="H52" s="12" t="s">
        <v>366</v>
      </c>
      <c r="I52" s="11">
        <v>10</v>
      </c>
      <c r="J52" s="11">
        <v>10</v>
      </c>
      <c r="K52" s="11"/>
      <c r="L52" s="11"/>
      <c r="M52" s="11"/>
      <c r="N52" s="12" t="s">
        <v>367</v>
      </c>
      <c r="O52" s="12" t="s">
        <v>368</v>
      </c>
      <c r="P52" s="12" t="s">
        <v>357</v>
      </c>
      <c r="Q52" s="11">
        <v>1</v>
      </c>
      <c r="R52" s="11">
        <v>790</v>
      </c>
      <c r="S52" s="11">
        <v>34</v>
      </c>
      <c r="T52" s="28"/>
    </row>
    <row r="53" ht="101.25" spans="1:20">
      <c r="A53" s="11">
        <v>37</v>
      </c>
      <c r="B53" s="11" t="s">
        <v>369</v>
      </c>
      <c r="C53" s="11" t="s">
        <v>370</v>
      </c>
      <c r="D53" s="11" t="s">
        <v>29</v>
      </c>
      <c r="E53" s="11" t="s">
        <v>371</v>
      </c>
      <c r="F53" s="11" t="s">
        <v>205</v>
      </c>
      <c r="G53" s="11" t="s">
        <v>372</v>
      </c>
      <c r="H53" s="12" t="s">
        <v>373</v>
      </c>
      <c r="I53" s="11">
        <v>46</v>
      </c>
      <c r="J53" s="11">
        <v>46</v>
      </c>
      <c r="K53" s="11"/>
      <c r="L53" s="11"/>
      <c r="M53" s="11"/>
      <c r="N53" s="12" t="s">
        <v>374</v>
      </c>
      <c r="O53" s="12" t="s">
        <v>375</v>
      </c>
      <c r="P53" s="12" t="s">
        <v>376</v>
      </c>
      <c r="Q53" s="11">
        <v>1</v>
      </c>
      <c r="R53" s="11" t="s">
        <v>377</v>
      </c>
      <c r="S53" s="11" t="s">
        <v>378</v>
      </c>
      <c r="T53" s="28"/>
    </row>
    <row r="54" s="2" customFormat="1" ht="12.75" spans="1:20">
      <c r="A54" s="13" t="s">
        <v>40</v>
      </c>
      <c r="B54" s="14"/>
      <c r="C54" s="14"/>
      <c r="D54" s="14"/>
      <c r="E54" s="15"/>
      <c r="F54" s="18"/>
      <c r="G54" s="18"/>
      <c r="H54" s="18">
        <v>3</v>
      </c>
      <c r="I54" s="18">
        <v>128</v>
      </c>
      <c r="J54" s="18">
        <v>128</v>
      </c>
      <c r="K54" s="18"/>
      <c r="L54" s="18"/>
      <c r="M54" s="18"/>
      <c r="N54" s="26"/>
      <c r="O54" s="26"/>
      <c r="P54" s="26"/>
      <c r="Q54" s="18">
        <v>2</v>
      </c>
      <c r="R54" s="18">
        <v>524</v>
      </c>
      <c r="S54" s="18">
        <v>224</v>
      </c>
      <c r="T54" s="30"/>
    </row>
    <row r="55" ht="56.25" spans="1:20">
      <c r="A55" s="11">
        <v>38</v>
      </c>
      <c r="B55" s="11" t="s">
        <v>379</v>
      </c>
      <c r="C55" s="11" t="s">
        <v>380</v>
      </c>
      <c r="D55" s="11" t="s">
        <v>381</v>
      </c>
      <c r="E55" s="11" t="s">
        <v>382</v>
      </c>
      <c r="F55" s="11" t="s">
        <v>49</v>
      </c>
      <c r="G55" s="11" t="s">
        <v>59</v>
      </c>
      <c r="H55" s="12" t="s">
        <v>383</v>
      </c>
      <c r="I55" s="11">
        <v>10</v>
      </c>
      <c r="J55" s="11">
        <v>10</v>
      </c>
      <c r="K55" s="11"/>
      <c r="L55" s="11"/>
      <c r="M55" s="11"/>
      <c r="N55" s="12" t="s">
        <v>384</v>
      </c>
      <c r="O55" s="12" t="s">
        <v>385</v>
      </c>
      <c r="P55" s="12" t="s">
        <v>386</v>
      </c>
      <c r="Q55" s="11">
        <v>1</v>
      </c>
      <c r="R55" s="11">
        <v>78</v>
      </c>
      <c r="S55" s="11">
        <v>5</v>
      </c>
      <c r="T55" s="28"/>
    </row>
    <row r="56" ht="135" spans="1:20">
      <c r="A56" s="11">
        <v>39</v>
      </c>
      <c r="B56" s="11" t="s">
        <v>387</v>
      </c>
      <c r="C56" s="11" t="s">
        <v>380</v>
      </c>
      <c r="D56" s="11" t="s">
        <v>107</v>
      </c>
      <c r="E56" s="11" t="s">
        <v>388</v>
      </c>
      <c r="F56" s="11" t="s">
        <v>58</v>
      </c>
      <c r="G56" s="11" t="s">
        <v>360</v>
      </c>
      <c r="H56" s="12" t="s">
        <v>389</v>
      </c>
      <c r="I56" s="11">
        <v>68</v>
      </c>
      <c r="J56" s="11">
        <v>68</v>
      </c>
      <c r="K56" s="11"/>
      <c r="L56" s="11"/>
      <c r="M56" s="11"/>
      <c r="N56" s="12" t="s">
        <v>390</v>
      </c>
      <c r="O56" s="12" t="s">
        <v>391</v>
      </c>
      <c r="P56" s="12" t="s">
        <v>392</v>
      </c>
      <c r="Q56" s="11">
        <v>1</v>
      </c>
      <c r="R56" s="11">
        <v>355</v>
      </c>
      <c r="S56" s="11">
        <v>214</v>
      </c>
      <c r="T56" s="28"/>
    </row>
    <row r="57" ht="56.25" spans="1:20">
      <c r="A57" s="11">
        <v>40</v>
      </c>
      <c r="B57" s="11" t="s">
        <v>393</v>
      </c>
      <c r="C57" s="11" t="s">
        <v>394</v>
      </c>
      <c r="D57" s="11" t="s">
        <v>29</v>
      </c>
      <c r="E57" s="11" t="s">
        <v>211</v>
      </c>
      <c r="F57" s="11" t="s">
        <v>197</v>
      </c>
      <c r="G57" s="11" t="s">
        <v>395</v>
      </c>
      <c r="H57" s="12" t="s">
        <v>396</v>
      </c>
      <c r="I57" s="11">
        <v>50</v>
      </c>
      <c r="J57" s="11">
        <v>50</v>
      </c>
      <c r="K57" s="11"/>
      <c r="L57" s="11"/>
      <c r="M57" s="11"/>
      <c r="N57" s="12" t="s">
        <v>126</v>
      </c>
      <c r="O57" s="12" t="s">
        <v>127</v>
      </c>
      <c r="P57" s="12" t="s">
        <v>265</v>
      </c>
      <c r="Q57" s="11"/>
      <c r="R57" s="11">
        <v>91</v>
      </c>
      <c r="S57" s="11">
        <v>5</v>
      </c>
      <c r="T57" s="28"/>
    </row>
    <row r="58" s="2" customFormat="1" ht="12.75" spans="1:20">
      <c r="A58" s="13" t="s">
        <v>41</v>
      </c>
      <c r="B58" s="14"/>
      <c r="C58" s="14"/>
      <c r="D58" s="14"/>
      <c r="E58" s="15"/>
      <c r="F58" s="18"/>
      <c r="G58" s="18"/>
      <c r="H58" s="18">
        <v>1</v>
      </c>
      <c r="I58" s="18">
        <v>475</v>
      </c>
      <c r="J58" s="18">
        <v>475</v>
      </c>
      <c r="K58" s="18"/>
      <c r="L58" s="18"/>
      <c r="M58" s="18"/>
      <c r="N58" s="26"/>
      <c r="O58" s="26"/>
      <c r="P58" s="26"/>
      <c r="Q58" s="18">
        <v>59</v>
      </c>
      <c r="R58" s="18">
        <v>661</v>
      </c>
      <c r="S58" s="18">
        <v>661</v>
      </c>
      <c r="T58" s="30"/>
    </row>
    <row r="59" ht="33.75" spans="1:20">
      <c r="A59" s="11">
        <v>41</v>
      </c>
      <c r="B59" s="11" t="s">
        <v>397</v>
      </c>
      <c r="C59" s="11" t="s">
        <v>398</v>
      </c>
      <c r="D59" s="11" t="s">
        <v>29</v>
      </c>
      <c r="E59" s="11" t="s">
        <v>150</v>
      </c>
      <c r="F59" s="11" t="s">
        <v>399</v>
      </c>
      <c r="G59" s="11" t="s">
        <v>399</v>
      </c>
      <c r="H59" s="12" t="s">
        <v>400</v>
      </c>
      <c r="I59" s="11">
        <v>475</v>
      </c>
      <c r="J59" s="11">
        <v>475</v>
      </c>
      <c r="K59" s="11"/>
      <c r="L59" s="11"/>
      <c r="M59" s="11"/>
      <c r="N59" s="12" t="s">
        <v>401</v>
      </c>
      <c r="O59" s="12" t="s">
        <v>402</v>
      </c>
      <c r="P59" s="12"/>
      <c r="Q59" s="11">
        <v>59</v>
      </c>
      <c r="R59" s="11">
        <v>661</v>
      </c>
      <c r="S59" s="11">
        <v>661</v>
      </c>
      <c r="T59" s="28"/>
    </row>
    <row r="60" s="1" customFormat="1" spans="1:20">
      <c r="A60" s="13" t="s">
        <v>42</v>
      </c>
      <c r="B60" s="14"/>
      <c r="C60" s="14"/>
      <c r="D60" s="14"/>
      <c r="E60" s="15"/>
      <c r="F60" s="18"/>
      <c r="G60" s="18"/>
      <c r="H60" s="18">
        <v>3</v>
      </c>
      <c r="I60" s="18">
        <v>84.925287</v>
      </c>
      <c r="J60" s="18">
        <v>84.925287</v>
      </c>
      <c r="K60" s="16"/>
      <c r="L60" s="16"/>
      <c r="M60" s="16"/>
      <c r="N60" s="25"/>
      <c r="O60" s="25"/>
      <c r="P60" s="25"/>
      <c r="Q60" s="16"/>
      <c r="R60" s="16"/>
      <c r="S60" s="16"/>
      <c r="T60" s="29"/>
    </row>
    <row r="61" ht="78.75" spans="1:20">
      <c r="A61" s="11">
        <v>42</v>
      </c>
      <c r="B61" s="11" t="s">
        <v>403</v>
      </c>
      <c r="C61" s="11" t="s">
        <v>404</v>
      </c>
      <c r="D61" s="11" t="s">
        <v>29</v>
      </c>
      <c r="E61" s="11" t="s">
        <v>211</v>
      </c>
      <c r="F61" s="11" t="s">
        <v>197</v>
      </c>
      <c r="G61" s="11" t="s">
        <v>343</v>
      </c>
      <c r="H61" s="12" t="s">
        <v>405</v>
      </c>
      <c r="I61" s="11">
        <v>50</v>
      </c>
      <c r="J61" s="11">
        <v>50</v>
      </c>
      <c r="K61" s="11"/>
      <c r="L61" s="11"/>
      <c r="M61" s="11"/>
      <c r="N61" s="12"/>
      <c r="O61" s="12"/>
      <c r="P61" s="12"/>
      <c r="Q61" s="11"/>
      <c r="R61" s="11"/>
      <c r="S61" s="11"/>
      <c r="T61" s="28"/>
    </row>
    <row r="62" ht="33.75" spans="1:20">
      <c r="A62" s="11">
        <v>43</v>
      </c>
      <c r="B62" s="11" t="s">
        <v>406</v>
      </c>
      <c r="C62" s="11" t="s">
        <v>404</v>
      </c>
      <c r="D62" s="11" t="s">
        <v>29</v>
      </c>
      <c r="E62" s="11" t="s">
        <v>48</v>
      </c>
      <c r="F62" s="11" t="s">
        <v>49</v>
      </c>
      <c r="G62" s="11" t="s">
        <v>343</v>
      </c>
      <c r="H62" s="12" t="s">
        <v>407</v>
      </c>
      <c r="I62" s="11">
        <v>10</v>
      </c>
      <c r="J62" s="11">
        <v>10</v>
      </c>
      <c r="K62" s="11"/>
      <c r="L62" s="11"/>
      <c r="M62" s="11"/>
      <c r="N62" s="12"/>
      <c r="O62" s="12"/>
      <c r="P62" s="12"/>
      <c r="Q62" s="11"/>
      <c r="R62" s="11"/>
      <c r="S62" s="11"/>
      <c r="T62" s="28"/>
    </row>
    <row r="63" ht="33.75" spans="1:20">
      <c r="A63" s="11">
        <v>44</v>
      </c>
      <c r="B63" s="11" t="s">
        <v>408</v>
      </c>
      <c r="C63" s="11" t="s">
        <v>404</v>
      </c>
      <c r="D63" s="11" t="s">
        <v>29</v>
      </c>
      <c r="E63" s="11" t="s">
        <v>183</v>
      </c>
      <c r="F63" s="11" t="s">
        <v>58</v>
      </c>
      <c r="G63" s="11" t="s">
        <v>94</v>
      </c>
      <c r="H63" s="12" t="s">
        <v>409</v>
      </c>
      <c r="I63" s="11">
        <v>24.925287</v>
      </c>
      <c r="J63" s="11">
        <v>24.925287</v>
      </c>
      <c r="K63" s="11"/>
      <c r="L63" s="11"/>
      <c r="M63" s="11"/>
      <c r="N63" s="12"/>
      <c r="O63" s="12"/>
      <c r="P63" s="12"/>
      <c r="Q63" s="11"/>
      <c r="R63" s="11"/>
      <c r="S63" s="11"/>
      <c r="T63" s="28"/>
    </row>
    <row r="64" spans="1:20">
      <c r="A64" s="11"/>
      <c r="B64" s="11"/>
      <c r="C64" s="11"/>
      <c r="D64" s="11"/>
      <c r="E64" s="11"/>
      <c r="F64" s="11"/>
      <c r="G64" s="11"/>
      <c r="H64" s="12"/>
      <c r="I64" s="11"/>
      <c r="J64" s="11"/>
      <c r="K64" s="11"/>
      <c r="L64" s="11"/>
      <c r="M64" s="11"/>
      <c r="N64" s="12"/>
      <c r="O64" s="12"/>
      <c r="P64" s="12"/>
      <c r="Q64" s="11"/>
      <c r="R64" s="11"/>
      <c r="S64" s="11"/>
      <c r="T64" s="28"/>
    </row>
  </sheetData>
  <mergeCells count="22">
    <mergeCell ref="A1:T1"/>
    <mergeCell ref="A2:T2"/>
    <mergeCell ref="I3:M3"/>
    <mergeCell ref="N3:S3"/>
    <mergeCell ref="A33:E33"/>
    <mergeCell ref="A44:E44"/>
    <mergeCell ref="A54:E54"/>
    <mergeCell ref="A58:E58"/>
    <mergeCell ref="A60:E60"/>
    <mergeCell ref="A3:A4"/>
    <mergeCell ref="A34:A42"/>
    <mergeCell ref="B3:B4"/>
    <mergeCell ref="B34:B42"/>
    <mergeCell ref="C3:C4"/>
    <mergeCell ref="C34:C42"/>
    <mergeCell ref="D3:D4"/>
    <mergeCell ref="D34:D42"/>
    <mergeCell ref="E3:E4"/>
    <mergeCell ref="F3:F4"/>
    <mergeCell ref="G3:G4"/>
    <mergeCell ref="H3:H4"/>
    <mergeCell ref="T3:T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2024年年末调入项目</vt:lpstr>
      <vt:lpstr>2024年末调出项目</vt:lpstr>
      <vt:lpstr>2024年年末项目库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xmk123</dc:creator>
  <cp:lastModifiedBy>姜锐</cp:lastModifiedBy>
  <dcterms:created xsi:type="dcterms:W3CDTF">2022-11-02T10:37:00Z</dcterms:created>
  <dcterms:modified xsi:type="dcterms:W3CDTF">2025-02-26T03:31:12Z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B77CCD44C7014454807D363833C10C8C_13</vt:lpwstr>
  </property>
  <property fmtid="{D5CDD505-2E9C-101B-9397-08002B2CF9AE}" pid="3" name="KSOProductBuildVer">
    <vt:lpwstr>2052-12.1.0.18276</vt:lpwstr>
  </property>
</Properties>
</file>