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Sheet1" sheetId="1" r:id="rId1"/>
    <sheet name="Sheet2" sheetId="2" r:id="rId2"/>
    <sheet name="Sheet3" sheetId="3" r:id="rId3"/>
  </sheets>
  <definedNames>
    <definedName name="_xlnm._FilterDatabase" localSheetId="0" hidden="1">Sheet1!$A$1:$S$73</definedName>
    <definedName name="_xlnm.Print_Titles" localSheetId="0">Sheet1!$1:$5</definedName>
  </definedNames>
  <calcPr calcId="144525"/>
</workbook>
</file>

<file path=xl/sharedStrings.xml><?xml version="1.0" encoding="utf-8"?>
<sst xmlns="http://schemas.openxmlformats.org/spreadsheetml/2006/main" count="449" uniqueCount="240">
  <si>
    <t>鹤庆县2024年度巩固拓展脱贫攻坚成果和乡村振兴项目库</t>
  </si>
  <si>
    <t>序号</t>
  </si>
  <si>
    <t>项目名称</t>
  </si>
  <si>
    <t>项目类别</t>
  </si>
  <si>
    <t>建设性质（新建/续建）</t>
  </si>
  <si>
    <t>项目实施地点（到乡镇、村、组）</t>
  </si>
  <si>
    <t>项目组织实施单位（乡镇人民政府/县级部门）</t>
  </si>
  <si>
    <t>项目行业主管部门（县级部门）</t>
  </si>
  <si>
    <t>项目概要及建设主要内容</t>
  </si>
  <si>
    <t>预算投资及资金来源（万元）</t>
  </si>
  <si>
    <t>安排下达资金</t>
  </si>
  <si>
    <t>备注</t>
  </si>
  <si>
    <t>总投资</t>
  </si>
  <si>
    <t>衔接资金</t>
  </si>
  <si>
    <t>上海帮扶资金</t>
  </si>
  <si>
    <t>行业部门资金</t>
  </si>
  <si>
    <t>其它资金</t>
  </si>
  <si>
    <t>合计</t>
  </si>
  <si>
    <t>中央提前下达资金</t>
  </si>
  <si>
    <t>省级第一批</t>
  </si>
  <si>
    <t>省级第二批</t>
  </si>
  <si>
    <t>中央第二批</t>
  </si>
  <si>
    <t>大财农〔2023〕194 号</t>
  </si>
  <si>
    <t>大财农〔2024〕23号</t>
  </si>
  <si>
    <t>大财农〔2024〕44号</t>
  </si>
  <si>
    <t>大财农〔2024〕52号</t>
  </si>
  <si>
    <t>鹤财农〔2024〕5 号</t>
  </si>
  <si>
    <t>鹤财农〔2024〕27号</t>
  </si>
  <si>
    <t>鹤财农〔2024〕41号</t>
  </si>
  <si>
    <t>鹤财农〔2024〕36 号</t>
  </si>
  <si>
    <t>——</t>
  </si>
  <si>
    <t>一、产业发展类项目（小额信贷贴息、脱贫人口和监测对象产业帮扶、种植基地、养殖基地、产业配套基础设施、加工流通服务、产业服务支撑、乡村旅游等）</t>
  </si>
  <si>
    <t>鹤庆县2024年过渡期脱贫人口小额信贷贴息项目</t>
  </si>
  <si>
    <t>产业发展-金融保险配套</t>
  </si>
  <si>
    <t>新建</t>
  </si>
  <si>
    <t>各乡镇</t>
  </si>
  <si>
    <t>县乡村振兴局</t>
  </si>
  <si>
    <t>县乡村振兴局、县财政局</t>
  </si>
  <si>
    <t xml:space="preserve">    对符合贷款条件有贷款意愿的脱贫人口和易返贫致贫户（监测户）进行小额贷款扶持，贷款金额≤10万元/户；贴息贷款金额≤5万元/户，预计贴息资金650万元。</t>
  </si>
  <si>
    <t>2024年监测户产业帮扶项目</t>
  </si>
  <si>
    <t>生产项目-种养殖业</t>
  </si>
  <si>
    <t>全县</t>
  </si>
  <si>
    <t>县农业农村局</t>
  </si>
  <si>
    <t>农业农村局</t>
  </si>
  <si>
    <t xml:space="preserve">    对有产业发展条件和意愿的监测户（重点倾斜对经济收入不稳定或年人均纯收入在10000元以下的特殊户）给予蔬菜（除葱、蒜外）种植，新植中药材、蚕桑，新建蚕房，能繁母牛、能繁母猪、能繁母羊、种公羊、种公猪养殖扶持补助。第一次申报产业帮扶项目补助资金每户不超过5000元；巩固、提升产业帮扶项目补助资金每户不超过3000元。扶持补助标准：1.能繁母牛：对2024年购买能繁母牛养殖的监测户，第一次申报产业发展项目资金的每户每头补助5000元；巩固、提升产业扶持项目的每户每头补助3000元。2.能繁母猪：对2024年购买能繁母猪养殖的监测户，每头补助1000元。3.种公猪：对2024年购买种公猪养殖的监测户，每头补助3000元。4.能繁母羊：对2024年购买能繁母羊养殖的监测户，每只补助1000元。5.种公羊：对2024年购买种公羊养殖的监测，每只补助3000元。6.蔬菜种植：对2023年种植蔬菜的监测户，每亩补助400元（不包括葱和大蒜）。7.中药材种植：对2023年新植中药材的监测户，每亩补助500元。8.蚕桑养殖：对2023年新建蚕房或养蚕大棚建设的监测户每平方米补助100元；新植蚕桑的监测户每株桑苗补助0.2元。计划扶持监测户300户左右。</t>
  </si>
  <si>
    <t>鹤庆县金墩乡生态农业标准示范园建设项目蔬菜育苗基地（少数民族发展项目）</t>
  </si>
  <si>
    <t>生产项目-种植基地</t>
  </si>
  <si>
    <t>金墩乡邑头村</t>
  </si>
  <si>
    <t>金墩乡人民政府</t>
  </si>
  <si>
    <t>乡村振兴局</t>
  </si>
  <si>
    <t xml:space="preserve">    在金墩乡邑头村农业产业示范园内新建智能化蔬菜高标准大棚育苗基地30亩，新建滴灌系统一套、新建通风系统一套、新建保温系统一套及配套附属设施。项目建设完成后承租给蔬菜种植企业经营管理，收取租金为重点村和贫困村的集体经济收入，用于村内公益事业和公益性岗位等支出。</t>
  </si>
  <si>
    <t>鹤庆县金墩乡生态农业标准示范园建设项目智能化花卉种植基地</t>
  </si>
  <si>
    <t xml:space="preserve">     在金墩乡邑头村投入500万元，实施鹤庆县金墩乡生态农业标准示范园建设项目智能化花卉种植基地。建设内容：1.新建智能化种植温室，总占地面积20亩，投入资金400万元；2.建设温室配套的给排水系统、电气系统、采暖加温系统、通风系统、水肥一体化灌溉系统、槽式基质栽培系统、采后处理等配套设施系统，投入资金100万元。</t>
  </si>
  <si>
    <t>草海镇石朵河村种养殖产业发展生产基地建设项目</t>
  </si>
  <si>
    <t>草海镇石朵河村委会东登村</t>
  </si>
  <si>
    <t>草海镇人民政府</t>
  </si>
  <si>
    <t>县委组织部</t>
  </si>
  <si>
    <t>投入资金249万元建设草海镇石朵河村种养殖产业发展生产基地建设项目，总占地107.9亩，建设内容包括新建鱼虾养殖塘、酿酒厂房、蔬菜种植园及附属设施，完善养牛场附属设施（贮存房、消毒室、沉淀池），项目建设完成后，生产基地作为石朵河村委会资产出租给承租企业或个人，租金作为村集体收入用于石朵河村本村公益事业和产业发展。</t>
  </si>
  <si>
    <t>古乐田园综合体二期项目（少数民族发展项目）</t>
  </si>
  <si>
    <t>生产项目-养殖基地</t>
  </si>
  <si>
    <t>金墩乡古乐村</t>
  </si>
  <si>
    <r>
      <t xml:space="preserve">    新建羊厂（仓库）70平方米，用于存放生产工具、机器等；新建围栏约350米高2米，饲料库房90平方米；新建由消毒池、大门、消毒间、药品存放间组成的消毒通道共计40平方米；新建水产养殖大棚3600</t>
    </r>
    <r>
      <rPr>
        <sz val="10"/>
        <rFont val="宋体"/>
        <charset val="134"/>
      </rPr>
      <t>㎡</t>
    </r>
    <r>
      <rPr>
        <sz val="10"/>
        <rFont val="方正仿宋简体"/>
        <charset val="134"/>
      </rPr>
      <t>，新建水产饲料库房90</t>
    </r>
    <r>
      <rPr>
        <sz val="10"/>
        <rFont val="宋体"/>
        <charset val="134"/>
      </rPr>
      <t>㎡</t>
    </r>
    <r>
      <rPr>
        <sz val="10"/>
        <rFont val="方正仿宋简体"/>
        <charset val="134"/>
      </rPr>
      <t>；新建沉淀池3个；新建拦水坝一座宽约7米高约2.5米及配套蓄水池2个。项目建设完成承租给养殖企业养殖黑山羊和牛蛙，租金主要归古乐村地质灾害避险搬迁的下古乐小组所有，用于下古乐小组村内公益事业和公益性岗位等支出。</t>
    </r>
  </si>
  <si>
    <t>草海镇高标准晚熟蓝莓产业发展配套设施建设项目</t>
  </si>
  <si>
    <t>草海西山片区</t>
  </si>
  <si>
    <t xml:space="preserve">    在草海镇安乐村投入30万元，建设实施高标准晚熟蓝莓种植产业配套电力设施项目。</t>
  </si>
  <si>
    <t>六合乡种养殖综合项目</t>
  </si>
  <si>
    <t>生产项目-养殖补助</t>
  </si>
  <si>
    <t>六合乡13个村委会</t>
  </si>
  <si>
    <t>六合乡人民政府</t>
  </si>
  <si>
    <t xml:space="preserve">    发挥六合乡13个村委会种养殖优势，增加脱贫户、监测户收益，有效推动乡村振兴，为规模种养殖业起到促进示范作用。项目内容：1.脱贫户、监测户红米种植面积640亩，补助金额200元/亩，合计：12.8万元；2.脱贫户、监测户土鸡养殖5000羽，补助金额20元/羽，合计金额10万元；3.脱贫户、监测户特色蔬菜、中药材种植240亩，补助金额300元/亩，合计7.2万元。</t>
  </si>
  <si>
    <t>金墩乡邑头村蚕桑产业发展灌溉工程</t>
  </si>
  <si>
    <t>金墩乡</t>
  </si>
  <si>
    <t>鹤庆县水务局</t>
  </si>
  <si>
    <t xml:space="preserve">   为改善邑头村2000亩蚕桑产业灌溉条件，从金墩乡河底村后场箐进行引水灌溉，建设灌溉配套引水管道长1408.5米，并对水源点进行防渗处理。
 </t>
  </si>
  <si>
    <t>龙开口镇禾丰村水果产业发展配套设施建设项目</t>
  </si>
  <si>
    <t>改扩建</t>
  </si>
  <si>
    <t>龙开口镇禾丰村</t>
  </si>
  <si>
    <r>
      <rPr>
        <sz val="10"/>
        <rFont val="方正仿宋简体"/>
        <charset val="134"/>
      </rPr>
      <t xml:space="preserve">    通过对龙开口右岸干渠禾丰段的改扩建，新增和改善灌溉面积2700亩，主要解决龙开口镇禾丰村农业灌溉问题。改扩建输水渠长度4132.86m，设计流量1.2m3/s，加大流量1.56m</t>
    </r>
    <r>
      <rPr>
        <sz val="10"/>
        <rFont val="宋体"/>
        <charset val="134"/>
      </rPr>
      <t>³</t>
    </r>
    <r>
      <rPr>
        <sz val="10"/>
        <rFont val="方正仿宋简体"/>
        <charset val="134"/>
      </rPr>
      <t>/s，新建灌溉及泄洪闸门1道。</t>
    </r>
  </si>
  <si>
    <t>鹤庆县万头奶牛生态牧场项目</t>
  </si>
  <si>
    <t xml:space="preserve"> 县农业农村局</t>
  </si>
  <si>
    <t>鹤庆县农业农村局</t>
  </si>
  <si>
    <t xml:space="preserve">   为加强鹤庆县奶源基地建设，在万头奶牛生态牧场新建牧场外围防洪沟1700米及配套设施项目，计划投资520万元；新建西面排洪沟400米及配套设施，计划投资160万元；新建南面排洪渠200米及配套设施，计划投资80万元；外围主电接入3千米（四平线）及配套设施，计划投资200万元。</t>
  </si>
  <si>
    <t>鹤庆县六合乡2024年奶公牛产业示范园建设二期项目</t>
  </si>
  <si>
    <t>六合乡</t>
  </si>
  <si>
    <r>
      <rPr>
        <sz val="10"/>
        <rFont val="方正仿宋简体"/>
        <charset val="134"/>
      </rPr>
      <t xml:space="preserve">    建设内容为场地平整，投资370万元新建母牛舍一栋5341.23</t>
    </r>
    <r>
      <rPr>
        <sz val="10"/>
        <rFont val="宋体"/>
        <charset val="134"/>
      </rPr>
      <t>㎡</t>
    </r>
    <r>
      <rPr>
        <sz val="10"/>
        <rFont val="方正仿宋简体"/>
        <charset val="134"/>
      </rPr>
      <t>，投资130万元新建干粪棚一栋1831.89</t>
    </r>
    <r>
      <rPr>
        <sz val="10"/>
        <rFont val="宋体"/>
        <charset val="134"/>
      </rPr>
      <t>㎡</t>
    </r>
    <r>
      <rPr>
        <sz val="10"/>
        <rFont val="方正仿宋简体"/>
        <charset val="134"/>
      </rPr>
      <t>，投资200万元新建3000m</t>
    </r>
    <r>
      <rPr>
        <sz val="10"/>
        <rFont val="宋体"/>
        <charset val="134"/>
      </rPr>
      <t>³</t>
    </r>
    <r>
      <rPr>
        <sz val="10"/>
        <rFont val="方正仿宋简体"/>
        <charset val="134"/>
      </rPr>
      <t>水池及配套道路、水电、挡墙等设施。</t>
    </r>
  </si>
  <si>
    <t>备选项目</t>
  </si>
  <si>
    <t>黄坪镇黄坪村等10个村贡菜交易市场和农特产品电商中心项目</t>
  </si>
  <si>
    <t>加工流通项目-农产品仓储保鲜冷链基础设施</t>
  </si>
  <si>
    <t>10个村</t>
  </si>
  <si>
    <t>黄坪镇人民政府</t>
  </si>
  <si>
    <t>（1）贡菜交易、收购、仓储市场建设，概算投资340万元。（2）贡菜加工车间和农特产品电商中心建设，概算投资318万元（3）建设钢筋混凝土挡墙、变压器、化粪池等附属工程建设，概算投资42万元。</t>
  </si>
  <si>
    <t>松桂村白族铁器锻造加工厂</t>
  </si>
  <si>
    <t>配套设施建设—产业发展配套设施建设</t>
  </si>
  <si>
    <t>续建</t>
  </si>
  <si>
    <t>松桂村</t>
  </si>
  <si>
    <t>松桂镇人民政府</t>
  </si>
  <si>
    <r>
      <rPr>
        <sz val="10"/>
        <rFont val="方正仿宋简体"/>
        <charset val="134"/>
      </rPr>
      <t xml:space="preserve">    在松桂镇松桂村投入资金138万元修缮改造白族铁器锻造加工厂，建设内容：投资100万元修缮改造加工厂房，修缮改造175</t>
    </r>
    <r>
      <rPr>
        <sz val="10"/>
        <rFont val="宋体"/>
        <charset val="134"/>
      </rPr>
      <t>㎡</t>
    </r>
    <r>
      <rPr>
        <sz val="10"/>
        <rFont val="方正仿宋简体"/>
        <charset val="134"/>
      </rPr>
      <t>；投资38万元建设基础配套设施，改造水电和排污设施。项目建设完成后承租给民族铁器加工企业，由企业负责经营管理，收取的租金归松桂镇重点村所有，纳入村集体经济收入，用于村内公益事业和基础设施建设。</t>
    </r>
  </si>
  <si>
    <t>黄坪镇陇子口水库片区农业产业灌溉应急抗旱抽水建设项目（少数民族发展项目）</t>
  </si>
  <si>
    <t>黄坪镇</t>
  </si>
  <si>
    <r>
      <rPr>
        <sz val="10"/>
        <rFont val="方正仿宋简体"/>
        <charset val="134"/>
      </rPr>
      <t xml:space="preserve">    通过历年发展，黄坪镇陇子口水库片区水果种植面积已达23000余亩，涵盖财丰、石洞等村委会，沿石洞河（财丰河）呈带状分布，年产值约3亿元。高原特色水果产业与传统农业产业融合发展的新格局已基本形成，在促进农民增收的同时进一步改善我镇生态环境。但由于今年陇子口水库现有库容量不足以支持现有果树灌溉面积，为缓解陇子口水库沿线果树干旱情况，决定从三锅桩水库防水至东邑干渠尾部建设抽水站抽水至陇子口水库用于应急抗旱抽水。项目实施内容：开挖两个10000m</t>
    </r>
    <r>
      <rPr>
        <sz val="10"/>
        <rFont val="宋体"/>
        <charset val="134"/>
      </rPr>
      <t>³</t>
    </r>
    <r>
      <rPr>
        <sz val="10"/>
        <rFont val="方正仿宋简体"/>
        <charset val="134"/>
      </rPr>
      <t>的水塘并铺设土工膜；新建一个20</t>
    </r>
    <r>
      <rPr>
        <sz val="10"/>
        <rFont val="宋体"/>
        <charset val="134"/>
      </rPr>
      <t>㎡</t>
    </r>
    <r>
      <rPr>
        <sz val="10"/>
        <rFont val="方正仿宋简体"/>
        <charset val="134"/>
      </rPr>
      <t>抽水泵房，两台抽水机；架设DN200镀锌管3800m抽水管道，设计流量150m</t>
    </r>
    <r>
      <rPr>
        <sz val="10"/>
        <rFont val="宋体"/>
        <charset val="134"/>
      </rPr>
      <t>³</t>
    </r>
    <r>
      <rPr>
        <sz val="10"/>
        <rFont val="方正仿宋简体"/>
        <charset val="134"/>
      </rPr>
      <t>/h；架设一台200KV变压器和400米架电线路。</t>
    </r>
  </si>
  <si>
    <t>鹤庆县支持联农带农经营主体奖补项目</t>
  </si>
  <si>
    <t>全县范围</t>
  </si>
  <si>
    <t>农业农村局、乡村振兴局</t>
  </si>
  <si>
    <t xml:space="preserve">    对在鹤庆县内注册、投资、运营并符合要求的农业企业、农民专业合作社、家庭农场等经营主体进行奖补。一是生产托管奖补，对符合奖补条件，聚焦农业生产过程的耕、种、防、收、养等环节，为农户提供集中育秧育苗、代耕代种、技术咨询、病虫害防治、收获、烘烤、储藏、养殖、销售、运输、加工等服务的经营主体进行奖补。原则上财政奖补资金占服务价格的比例不超过 30%，单季作物亩均各关键环节补助总量不超过100元。集中托种原则上面积不少于 100亩，托养猪牛羊头数分别不少于200头、30头、200只。奖补资金可以补经营主体，也可以补农户，坚持让农户最终受益。已享受本县域内财政补助资金的经营主体或农户不再享受该奖补政策。二是订单收购奖补。对通过订单农业带动农户增收的，可根据农户经由订单出售农产品实际收到销售资金情况给予奖补。原则上与农户签订的农产品收购合同金额不少于 50万元，并设有保底价，补助按照实际收购总价的2%进行奖补。已享受本县域内财政补助资金的经营主体或农户不再享受该奖补政策。</t>
  </si>
  <si>
    <t>草海镇月季种业研发基地建设项目</t>
  </si>
  <si>
    <t>草海镇</t>
  </si>
  <si>
    <t xml:space="preserve">    在草海镇新华村投入1100万元，建设月季种业研发基地，打造千种玫瑰、万众风情种业研发基地。建设内容：研发基地基础设施、自动化水肥系统，种业科普及月季文化宣传设施等，投入资金1100万元。项目建成后，资产归草海镇所有，作为配套设施引入月季遗传育种专家、春城产业导师李淑斌博士团队，在草海镇成立种业研发公司，引进10名以上科技人才驻村，建立农业科技免费服务平台。项目将吸纳50名村民家门口就业，每年收益支撑村集体经济发展，三产收益主要用于巩固拓展脱贫攻坚成果、村内公益事业支出、增加村集体经济收入等。通过发展月季种业产业，带动文旅产业发展，每年吸引20-30万游客参观学习，预计惠及农户500户以上，提升草海镇文旅品牌知名度。</t>
  </si>
  <si>
    <t>金墩乡邑头村乡村振兴产业示范园水果种植基地项目</t>
  </si>
  <si>
    <t xml:space="preserve">    在金墩乡邑头村投入1750万元，实施金墩乡邑头村乡村振兴产业示范园水果种植基地项目。建设内容1.建设温室大棚100000平方米投入资金1178万元;2.建设配套灌溉系统,投入资金192万元; 3.硬化园区道路4660平方米,投入资金56万元; 4.建设园区排水沟2510米,投入资金30万元; 5.建设冷库1030m³,投入资金213万元; 6.建设200KW变压及配套电路,投入资金50万元。7.建设镀锌围栏3100米，投入资金31万元。建成后资产归金墩乡邑头村、黄坪镇均华村、六合乡松坪村、龙开口镇上河川村、西邑镇西园村、松桂镇大营村、草海镇小水渼村、辛屯镇大福地村，金墩乡康福村9个村共有，出租给经营主体经营维护，收益主要用于巩固拓展脱贫攻坚成果、村内公益事业支出、增加村集体经济收入等。预计惠及3375户11678人（其中脱贫户412户1757人）。</t>
  </si>
  <si>
    <t>金墩乡孝廉村生态牧场牛舍建设项目</t>
  </si>
  <si>
    <t xml:space="preserve">    在金墩乡孝廉村投入980万元，建设金墩乡孝廉村生态牧场牛舍建设项目，设计牛头数为900头。建设内容：1.牛舍一栋，建筑面积9000平方米，建筑物高度5米，结构为门式钢架，投入资金890万元；2.牛舍内配套水电安装等，投入资金90万元。项目建成的资产归黄坪镇均华村、六合乡松坪村、龙开口镇上河川村、西邑镇西园村、松桂镇大营村、草海镇小水渼村、辛屯镇大福地村，金墩乡康福村8个村共有，出租给经营主体经营维护，收益主要用于产权村巩固拓展脱贫攻坚成果、村内公益事业支出、增加村集体经济收入等。预计惠及1992户7226人，其中脱贫户172户651人。</t>
  </si>
  <si>
    <t>鹤庆县第三次全国土壤普查项目</t>
  </si>
  <si>
    <t>产业发展-产业服务支撑</t>
  </si>
  <si>
    <t>在全县9个乡镇开展第三次全国土壤普查工作</t>
  </si>
  <si>
    <t>新增项目</t>
  </si>
  <si>
    <t>松桂镇有机肥厂进厂道路建设项目</t>
  </si>
  <si>
    <t>松桂镇</t>
  </si>
  <si>
    <t>建设有机肥厂配套道路375米，均宽4米，C30砼路面（厚20cm），路基砂砾石调型层(8cm)</t>
  </si>
  <si>
    <t>六合乡非遗传承手工白棉纸产业园建设项目（少数民族发展项目）</t>
  </si>
  <si>
    <t>产业发展—加工业</t>
  </si>
  <si>
    <t>建设占地15亩的六合乡非遗传承手工白棉纸产业园，包括：作坊区、晾晒区、仓库、废污收集处理区、非遗体验中心及附属设施。</t>
  </si>
  <si>
    <t>金墩小白龙现代农业产业园万亩蔬菜育苗基地产业园配套道路建设项目</t>
  </si>
  <si>
    <t>新建并硬化金墩小白龙现代农业产业园万亩蔬菜育苗基地产业园配套道路一条，长744米，宽4.46米。</t>
  </si>
  <si>
    <t>云鹤镇银铜器酸洗车间建设项目</t>
  </si>
  <si>
    <t>云鹤镇</t>
  </si>
  <si>
    <t>云鹤镇人民政府</t>
  </si>
  <si>
    <t>县民宗局</t>
  </si>
  <si>
    <t>建设酸洗车间100平方，并配套相关设备设施</t>
  </si>
  <si>
    <t>鹤庆县灿琛肉牛养殖基地基础设施建设项目</t>
  </si>
  <si>
    <t>建设灿琛鹤庆县灿琛肉牛养殖基地基础设施</t>
  </si>
  <si>
    <t>龙开口镇支持农业产业发展水利修复项目</t>
  </si>
  <si>
    <t>龙开口镇</t>
  </si>
  <si>
    <t>龙开口镇人民政府</t>
  </si>
  <si>
    <t>修复龙开口镇水毁项目</t>
  </si>
  <si>
    <t>金墩乡北溪村委会农灌沟工程建设项目</t>
  </si>
  <si>
    <t>北溪村委会</t>
  </si>
  <si>
    <t>新建三面光沟渠719米，路肩墙162米</t>
  </si>
  <si>
    <t>辛屯镇大福地村委会灌沟提升改造工程建设项目</t>
  </si>
  <si>
    <t>大福地村委会</t>
  </si>
  <si>
    <t>辛屯镇人民政府</t>
  </si>
  <si>
    <t>改造提升三面光沟渠1912米</t>
  </si>
  <si>
    <t>鹤庆县河西村柑橘产业园配套道路建设项目</t>
  </si>
  <si>
    <t>鹤庆县交通运输局</t>
  </si>
  <si>
    <t xml:space="preserve">    为改善黄坪镇河西村水果产业和经济作物发展基础设施滞后的问题，建设一下配套设施：路面56932m2,级配碎石57000m2，边沟450m3，挡墙850m3，涵洞4道，圆管涵18道。</t>
  </si>
  <si>
    <t>二、就业帮扶类项目（脱贫人口和监测对象技能培训、外出务工交通补助、帮扶车间、公益性岗位等）</t>
  </si>
  <si>
    <t>2024年监测对象   公益性岗位（549人，800元/人/月，合计527.04万元）</t>
  </si>
  <si>
    <t>公益性岗位</t>
  </si>
  <si>
    <t>监测对象2人</t>
  </si>
  <si>
    <t>监测对象56人</t>
  </si>
  <si>
    <t>监测对象72人</t>
  </si>
  <si>
    <t>西邑镇</t>
  </si>
  <si>
    <t>西邑镇人民政府</t>
  </si>
  <si>
    <t>监测对象100人</t>
  </si>
  <si>
    <t>监测对象99人</t>
  </si>
  <si>
    <t>监测对象78人</t>
  </si>
  <si>
    <t>监测对象46人</t>
  </si>
  <si>
    <t>辛屯镇</t>
  </si>
  <si>
    <t>监测对象24人</t>
  </si>
  <si>
    <t>鹤庆县2024年脱贫人口及监测对象跨省外出务工交通补助项目</t>
  </si>
  <si>
    <t>务工补助-交通费补助</t>
  </si>
  <si>
    <t>鹤庆县各乡镇</t>
  </si>
  <si>
    <t>鹤庆县人力资源和社会保障局</t>
  </si>
  <si>
    <t xml:space="preserve">    对跨省务工稳定就业3个月以上的脱贫人口和监测对象劳动力给予1000元一次性交通补助。</t>
  </si>
  <si>
    <t>三、乡村建设类项目（村基础设施、人居环境整治、公共服务提升、村庄规划编制等）</t>
  </si>
  <si>
    <t>鹤庆县2024年“千万工程”辛屯镇农村生活污水治理项目</t>
  </si>
  <si>
    <t>人居环境整治-农村污水治理</t>
  </si>
  <si>
    <t>大理州生态环境局鹤庆分局</t>
  </si>
  <si>
    <t xml:space="preserve">    实施辛屯镇新村、逢密两个村委会实施农村生活污水治理项目，新建管道10.7千米，检查井161个，沉泥井69个，服务人口约435户1968人。其中新村DN200管1.3千米，DN300管3.5千米，合计4.8千米，接入草海镇新华村污水处理厂；逢密村DN200管2千米，DN300管3.9千米，建设污水处理设施。</t>
  </si>
  <si>
    <t>鹤庆县2024年“千万工程”金墩乡镇农村生活污水治理项目</t>
  </si>
  <si>
    <t xml:space="preserve">    实施金墩乡银河、邑头村委会农村生活污水治理项目，新建管道20.7千米，检查井460个，沉泥井228个，服务人口约947户3392人。其中银河DN200管3.2千米，DN300管1.8千米，合计5千米，采用"厌氧池+水平潜流湿地"和“小三格+大三格化粪池”模式处理污水，处理总规模约95m3/d；邑头村DN200管7.2千米，DN300管8.5千米，采用“厌氧池+水平潜流湿地”模式处理污水，处理总规模约165m3/d。</t>
  </si>
  <si>
    <t>鹤庆县乡村振兴示范创建美丽村庄村项目</t>
  </si>
  <si>
    <t>农村公共服务-乡村公共服务一体化示范创建</t>
  </si>
  <si>
    <t>金墩乡金翅鹤村、下金登村、和邑村、化龙村、邑头村，六合乡松坪村</t>
  </si>
  <si>
    <t>金墩乡、六合乡</t>
  </si>
  <si>
    <r>
      <rPr>
        <sz val="10"/>
        <rFont val="方正仿宋简体"/>
        <charset val="134"/>
      </rPr>
      <t xml:space="preserve">    金墩乡银河村委会金翅鹤村美丽村庄建设项目：金翅鹤村对少数民族特色村寨进行村容村貌整治，提升人居环境；拆除村内彩钢瓦房等；金墩乡金墩村委会下金登美丽村庄建设项目：对下金登村民族团结示范广场建设：土方回填123m</t>
    </r>
    <r>
      <rPr>
        <sz val="10"/>
        <rFont val="宋体"/>
        <charset val="134"/>
      </rPr>
      <t>³</t>
    </r>
    <r>
      <rPr>
        <sz val="10"/>
        <rFont val="方正仿宋简体"/>
        <charset val="134"/>
      </rPr>
      <t>；透水砖铺垫1000</t>
    </r>
    <r>
      <rPr>
        <sz val="10"/>
        <rFont val="宋体"/>
        <charset val="134"/>
      </rPr>
      <t>㎡</t>
    </r>
    <r>
      <rPr>
        <sz val="10"/>
        <rFont val="方正仿宋简体"/>
        <charset val="134"/>
      </rPr>
      <t>；挡墙修建23.2m；金墩乡和邑村委会和邑村美丽村庄建设项目：东和邑村委会和邑村对民族团结示范点进行修缮.新建白族特色文化、民族团结传统村落1个；金墩乡化龙村委会高家登美丽村庄建设项目：化龙村高家登拆除墙体12m；文旅融合刺绣技艺传习所修复1个；金墩乡邑头村委会象眠村美丽村庄建设项目：邑头村委会象眠村进村石板路修复300</t>
    </r>
    <r>
      <rPr>
        <sz val="10"/>
        <rFont val="宋体"/>
        <charset val="134"/>
      </rPr>
      <t>㎡</t>
    </r>
    <r>
      <rPr>
        <sz val="10"/>
        <rFont val="方正仿宋简体"/>
        <charset val="134"/>
      </rPr>
      <t>；民族团结文化村建设：土方回填3000m</t>
    </r>
    <r>
      <rPr>
        <sz val="10"/>
        <rFont val="宋体"/>
        <charset val="134"/>
      </rPr>
      <t>³</t>
    </r>
    <r>
      <rPr>
        <sz val="10"/>
        <rFont val="方正仿宋简体"/>
        <charset val="134"/>
      </rPr>
      <t>、打谷晾晒场地1733</t>
    </r>
    <r>
      <rPr>
        <sz val="10"/>
        <rFont val="宋体"/>
        <charset val="134"/>
      </rPr>
      <t>㎡</t>
    </r>
    <r>
      <rPr>
        <sz val="10"/>
        <rFont val="方正仿宋简体"/>
        <charset val="134"/>
      </rPr>
      <t>；六合乡松坪村委会老松坪村美丽村庄建设项目：在松坪村委会老松坪村羊桥进行人居环境提升改造，道路修复及场地平整规范176</t>
    </r>
    <r>
      <rPr>
        <sz val="10"/>
        <rFont val="宋体"/>
        <charset val="134"/>
      </rPr>
      <t>㎡</t>
    </r>
    <r>
      <rPr>
        <sz val="10"/>
        <rFont val="方正仿宋简体"/>
        <charset val="134"/>
      </rPr>
      <t>。</t>
    </r>
  </si>
  <si>
    <t>辛屯镇蚕桑、蔬菜产业基础设施配套项目（少数民族发展项目）</t>
  </si>
  <si>
    <t>农村基础设施-产业路</t>
  </si>
  <si>
    <t>辛屯镇连义村、妙登村</t>
  </si>
  <si>
    <t xml:space="preserve">   在辛屯镇连义村高产桑园建设蚕桑产业发展设施，新建双沟带路680米，路宽5米，两侧排水沟尺寸均为600mm*800mm，计划投资108万元。新建蔬菜种植大棚30亩，计划投资30万元。合计投资138万元。</t>
  </si>
  <si>
    <t>2024年草海镇西山片区安全人饮提升建设项目</t>
  </si>
  <si>
    <t>农村基础设施-农村供水保障设施建设</t>
  </si>
  <si>
    <t>马厂村</t>
  </si>
  <si>
    <t xml:space="preserve">    在马厂村黑泥哨小组新建32平米抽水房一座及200立方高位蓄水池一个，配套提水泵站工程、提水主管工程，计划投入资金27万元；新建80KVA变压器1台、安装其他机电设备（离心泵2台）及金属结构，计划投入资金55万元；3安装DN115输水管道（马厂煤矸石场至新峰交易市场）9.6km，计划投入资金180万元；新建50立方水池3个、安装DN50PE给水管6.2km、DN20PE给水管2.7km对马厂村黑泥哨村（14-17社）安全人饮管网进行改造,计划投入资金75万元。</t>
  </si>
  <si>
    <t>黄坪镇2024年水毁工程项目</t>
  </si>
  <si>
    <t>黄坪镇水坪、子牙关、河西、新坪、财丰、黄坪、潘营、石洞、姜寅、围子田、新泉、均华、云华等村</t>
  </si>
  <si>
    <t>1、修复子牙关等村水泥道路及挡墙21处，合计道路重新硬化540米，平均宽度3.5米，新建c20埋石混凝土挡墙合计长530米，平均高度1.5米；修复生产机耕道路21处，合计长540米，平均宽度4.0米，挡墙160米，平均高度1.2米；
2、修复河西等村东西大沟和田间沟渠26处，总长780米，清理堵塞沟渠32处，总长1850米；
3、新建潘营村水寨路涵桥1座，河西村小落开大桥1座。</t>
  </si>
  <si>
    <t>龙开口镇水毁修复项目</t>
  </si>
  <si>
    <t>龙开口镇下河川，炼厂，朵美，箐北4个村</t>
  </si>
  <si>
    <t xml:space="preserve">    对龙开口镇下河川，炼厂，朵美，箐北4个村雨季冲毁的供水设施进行修复，具体建设内容为：1.上河川三家村沟渠修复，修复长度50m，断面0.5m*0.5m；2.下河川陈家沟修复，修复长度35m，断面0.6m*0.6m朵美村委会小村沟；修复长度25m，断面0.6m*0.8m，其中挡墙长度28m，高度为3m、宽1.5m；3.箐北村委会北甸沟尾段；修复长度55m,断面0.6m*0.6m。</t>
  </si>
  <si>
    <t>燕子崖水源点改造项目</t>
  </si>
  <si>
    <t>改造</t>
  </si>
  <si>
    <r>
      <rPr>
        <sz val="10"/>
        <rFont val="方正仿宋简体"/>
        <charset val="134"/>
      </rPr>
      <t xml:space="preserve">    对六合乡燕子崖提水工程水源点取水池进行新建，建设内容为：土石方开挖约50m</t>
    </r>
    <r>
      <rPr>
        <sz val="10"/>
        <rFont val="宋体"/>
        <charset val="134"/>
      </rPr>
      <t>³</t>
    </r>
    <r>
      <rPr>
        <sz val="10"/>
        <rFont val="方正仿宋简体"/>
        <charset val="134"/>
      </rPr>
      <t>、C20埋石砼100m</t>
    </r>
    <r>
      <rPr>
        <sz val="10"/>
        <rFont val="宋体"/>
        <charset val="134"/>
      </rPr>
      <t>³</t>
    </r>
    <r>
      <rPr>
        <sz val="10"/>
        <rFont val="方正仿宋简体"/>
        <charset val="134"/>
      </rPr>
      <t>、M7.5浆砌石挡墙约20m</t>
    </r>
    <r>
      <rPr>
        <sz val="10"/>
        <rFont val="宋体"/>
        <charset val="134"/>
      </rPr>
      <t>³</t>
    </r>
    <r>
      <rPr>
        <sz val="10"/>
        <rFont val="方正仿宋简体"/>
        <charset val="134"/>
      </rPr>
      <t>、C20砼池底1.6m</t>
    </r>
    <r>
      <rPr>
        <sz val="10"/>
        <rFont val="宋体"/>
        <charset val="134"/>
      </rPr>
      <t>³</t>
    </r>
    <r>
      <rPr>
        <sz val="10"/>
        <rFont val="方正仿宋简体"/>
        <charset val="134"/>
      </rPr>
      <t>、C25钢筋砼盖板2</t>
    </r>
    <r>
      <rPr>
        <sz val="10"/>
        <rFont val="宋体"/>
        <charset val="134"/>
      </rPr>
      <t>㎡</t>
    </r>
    <r>
      <rPr>
        <sz val="10"/>
        <rFont val="方正仿宋简体"/>
        <charset val="134"/>
      </rPr>
      <t>、钢筋制安0.44t、钢筋砼预制盖板5块、DN300排污管1m、DN300溢流管1m、DN100出水管6m、DN300闸阀1套、DN100闸阀2套、闸阀井1座、镇墩支墩若干；水源点保护隔离网50m；200m</t>
    </r>
    <r>
      <rPr>
        <sz val="10"/>
        <rFont val="宋体"/>
        <charset val="134"/>
      </rPr>
      <t>³</t>
    </r>
    <r>
      <rPr>
        <sz val="10"/>
        <rFont val="方正仿宋简体"/>
        <charset val="134"/>
      </rPr>
      <t>水池一座。因地形条件复杂，该工程量为理论工程量，实际工程量视开挖后具体情况计量。</t>
    </r>
  </si>
  <si>
    <t>黄坪镇水坪等村饮水安全保障工程</t>
  </si>
  <si>
    <t>县水务局</t>
  </si>
  <si>
    <t xml:space="preserve">    水坪村南边田小组人畜饮水安全保障项目，新建50立方米水池1个，打机井1口，配套DN15-DN50管共3000米的人饮水管网；新坪村山西小组饮水安全保障项目，解决山西小组大箐沟15户42人饮水安全问题，人饮管网建设2km；新坪村石榴园小组饮水安全保障项目，解决石榴园小组155户582人饮水安全问题，深井一口及人饮管网200米；云华村米筛罗小组饮水安全保障附属设施建设项目，新建50立方米水池1个，配套DN15-DN50管及闸阀；石洞村黑谷田小组饮水安全保障项目，在黑谷田新建取水池，DN32镀锌供水主管3836m，100m³蓄水池一座，50m³蓄水池一座，离心泵及相关配套设施，DN25镀锌配水管1248m，DN20镀锌入户管2252m，在土主庙新建DN32镀锌供水管3000m。</t>
  </si>
  <si>
    <t>鹤庆县“干部规划家乡行动”2022～2023年村庄规划编制项目</t>
  </si>
  <si>
    <t>村庄规划编制</t>
  </si>
  <si>
    <t>县自然资源局</t>
  </si>
  <si>
    <t xml:space="preserve">    编制72个行政村实用性村庄规划，规划内容包括村庄国土空间开发与保护规划、产业发展规划、基层党建和人才发展规划、村规民约等，涉及全县除云鹤镇外的8个乡镇。</t>
  </si>
  <si>
    <t>黄坪镇云华等村饮水安全保障工程</t>
  </si>
  <si>
    <r>
      <rPr>
        <sz val="10"/>
        <rFont val="方正仿宋简体"/>
        <charset val="134"/>
      </rPr>
      <t xml:space="preserve">    黄坪镇云华村委会旧屋基小组安全人饮提水工程，新建100m</t>
    </r>
    <r>
      <rPr>
        <sz val="10"/>
        <rFont val="宋体"/>
        <charset val="134"/>
      </rPr>
      <t>³</t>
    </r>
    <r>
      <rPr>
        <sz val="10"/>
        <rFont val="方正仿宋简体"/>
        <charset val="134"/>
      </rPr>
      <t>水池1个，37KW卧式水泵抽水设备2套及附属设备，配电房36</t>
    </r>
    <r>
      <rPr>
        <sz val="10"/>
        <rFont val="宋体"/>
        <charset val="134"/>
      </rPr>
      <t>㎡</t>
    </r>
    <r>
      <rPr>
        <sz val="10"/>
        <rFont val="方正仿宋简体"/>
        <charset val="134"/>
      </rPr>
      <t>，80千伏安变压器1台，DN89无缝钢管安装2600m，DN32镀锌钢管1050m，DN20镀锌钢管2800m，DN15管2900m，DN15（水表、水龙头、闸阀）60套，镇墩等，现申请衔接资金96.20万元；黄坪镇潘营村窝铺小组安全饮水保障工程，水泵安装（18.5kw电机）1台及附属设备，100m</t>
    </r>
    <r>
      <rPr>
        <sz val="10"/>
        <rFont val="宋体"/>
        <charset val="134"/>
      </rPr>
      <t>³</t>
    </r>
    <r>
      <rPr>
        <sz val="10"/>
        <rFont val="方正仿宋简体"/>
        <charset val="134"/>
      </rPr>
      <t>水池1个，泵房9</t>
    </r>
    <r>
      <rPr>
        <sz val="10"/>
        <rFont val="宋体"/>
        <charset val="134"/>
      </rPr>
      <t>㎡</t>
    </r>
    <r>
      <rPr>
        <sz val="10"/>
        <rFont val="方正仿宋简体"/>
        <charset val="134"/>
      </rPr>
      <t>，DN40热镀锌钢管安装(焊接、引水）安装610m，DN50热镀锌钢管安装(焊接、引水）安装820m，闸阀，镇墩，50mm</t>
    </r>
    <r>
      <rPr>
        <sz val="10"/>
        <rFont val="宋体"/>
        <charset val="134"/>
      </rPr>
      <t>²</t>
    </r>
    <r>
      <rPr>
        <sz val="10"/>
        <rFont val="方正仿宋简体"/>
        <charset val="134"/>
      </rPr>
      <t>输电绝缘线架设(三项、含配件）260m等，工程概算总投资18.5万元，其中100方水池已通过整合水利相关资金予以解决，现申请衔接资金13万元；黄坪镇云华村上大坪小组饮水安全保障工程，新建50m</t>
    </r>
    <r>
      <rPr>
        <sz val="10"/>
        <rFont val="宋体"/>
        <charset val="134"/>
      </rPr>
      <t>³</t>
    </r>
    <r>
      <rPr>
        <sz val="10"/>
        <rFont val="方正仿宋简体"/>
        <charset val="134"/>
      </rPr>
      <t>水池1个，18.5KW卧式水泵抽水设备1套及附属设备，配电房9</t>
    </r>
    <r>
      <rPr>
        <sz val="10"/>
        <rFont val="宋体"/>
        <charset val="134"/>
      </rPr>
      <t>㎡</t>
    </r>
    <r>
      <rPr>
        <sz val="10"/>
        <rFont val="方正仿宋简体"/>
        <charset val="134"/>
      </rPr>
      <t>，50mm</t>
    </r>
    <r>
      <rPr>
        <sz val="10"/>
        <rFont val="宋体"/>
        <charset val="134"/>
      </rPr>
      <t>²</t>
    </r>
    <r>
      <rPr>
        <sz val="10"/>
        <rFont val="方正仿宋简体"/>
        <charset val="134"/>
      </rPr>
      <t>输电绝缘线架设(三项、含配件），DN25管安装520m，DN15管安装480m，DN50热镀锌钢管安装2000m，闸阀镇墩等，现申请衔接资金30.57万元;黄坪镇云华村委会黄栗坪小组安全人饮提水工程，新建200米深井一口，100m</t>
    </r>
    <r>
      <rPr>
        <sz val="10"/>
        <rFont val="宋体"/>
        <charset val="134"/>
      </rPr>
      <t>³</t>
    </r>
    <r>
      <rPr>
        <sz val="10"/>
        <rFont val="方正仿宋简体"/>
        <charset val="134"/>
      </rPr>
      <t>水池1个，75KW卧式水泵抽水设备1套及附属设备（配电房、变压器等），DN50无缝钢管安装2500m，DN32管300m。DN25管300m，入户管线10km，闸阀镇墩等，现申请衔接资金49.6万元；黄坪镇水坪村新发、雷钵寺、青松坪小组安全饮水提升保障工程，在新发村新建200m</t>
    </r>
    <r>
      <rPr>
        <sz val="10"/>
        <rFont val="宋体"/>
        <charset val="134"/>
      </rPr>
      <t>³</t>
    </r>
    <r>
      <rPr>
        <sz val="10"/>
        <rFont val="方正仿宋简体"/>
        <charset val="134"/>
      </rPr>
      <t>水池1个，水源点重新改造建设5个，重新迁改DN25镀锌钢管4500m，新增DN50镀锌钢管1500m，新建闸阀井3座，镇墩以及闸阀等附属，申请衔接资金39.8万元。惠及人口110户542人，申请衔接资金43.8万元；黄坪镇石洞村伍勒小组安全人饮建设工程 ，在伍勒小组新建DN50镀锌钢管制安4200m，闸阀30个，镇墩等配套设施，现申请衔接资金25.6万元;黄坪镇均华村委会淘金箐小组安全饮水建设工程，在淘金箐小组新建100m</t>
    </r>
    <r>
      <rPr>
        <sz val="10"/>
        <rFont val="宋体"/>
        <charset val="134"/>
      </rPr>
      <t>³</t>
    </r>
    <r>
      <rPr>
        <sz val="10"/>
        <rFont val="方正仿宋简体"/>
        <charset val="134"/>
      </rPr>
      <t>水池1个，DN80镀锌钢管820m，DN65镀锌钢管20m，镇墩，闸阀等，现申请衔接资金16.5万元；黄坪镇石洞村黄草坝小组安全饮水建设工程：打圈井1口（20米），新建50m</t>
    </r>
    <r>
      <rPr>
        <sz val="10"/>
        <rFont val="宋体"/>
        <charset val="134"/>
      </rPr>
      <t>³</t>
    </r>
    <r>
      <rPr>
        <sz val="10"/>
        <rFont val="方正仿宋简体"/>
        <charset val="134"/>
      </rPr>
      <t>水池1个，安装抽水泵1台及附属设施，安装DN50镀锌钢管1.2公里，架设电路800m等，申请资金34.32万元；黄坪镇石洞村马鹿塘小组安全饮水建设工程：新建提水泵站1座，扬程180m，新建取水池1个，安装DN50镀锌钢管2公里，新建50m</t>
    </r>
    <r>
      <rPr>
        <sz val="10"/>
        <rFont val="宋体"/>
        <charset val="134"/>
      </rPr>
      <t>³</t>
    </r>
    <r>
      <rPr>
        <sz val="10"/>
        <rFont val="方正仿宋简体"/>
        <charset val="134"/>
      </rPr>
      <t>水池1个，架设电路1.2公里等。申请资金43.2万元。</t>
    </r>
  </si>
  <si>
    <t>鹤庆县西邑镇2024年中央财政以工代赈项目</t>
  </si>
  <si>
    <t>鹤庆县西邑镇水井村</t>
  </si>
  <si>
    <t>县发展和改革局</t>
  </si>
  <si>
    <t>改扩建产业配套机耕路9.5km，均宽4米，土夹石回填带碾压0.2m厚；安装DN100水管3km；新建水沟4.5km，断面0.3X0.3，边墙厚度0.2m，底板厚度0.15m。</t>
  </si>
  <si>
    <t>鹤庆县芹河村产业发展道路建设项目</t>
  </si>
  <si>
    <t xml:space="preserve">    为改善西邑镇芹河村产业发展基础设施滞后的问题，建设一下配套设施：路面53020m2,级配碎石54000m2，边沟950m3，挡墙1120m3，涵洞5道，圆管涵12道。</t>
  </si>
  <si>
    <t>金墩乡银河村乡村振兴示范创建—白族特色古院落修缮保护项目</t>
  </si>
  <si>
    <t>改扩建、续建</t>
  </si>
  <si>
    <t>金墩乡银河村委会金翅鹤村</t>
  </si>
  <si>
    <t>县文旅局</t>
  </si>
  <si>
    <r>
      <rPr>
        <sz val="10"/>
        <rFont val="方正仿宋简体"/>
        <charset val="134"/>
      </rPr>
      <t xml:space="preserve">    项目建设内容：修缮金墩乡银河村白族特色古院落2个，促进文化振兴、带动农文旅产业融合发展。一是修缮23号院：正房修缮251.31</t>
    </r>
    <r>
      <rPr>
        <sz val="10"/>
        <rFont val="宋体"/>
        <charset val="134"/>
      </rPr>
      <t>㎡</t>
    </r>
    <r>
      <rPr>
        <sz val="10"/>
        <rFont val="方正仿宋简体"/>
        <charset val="134"/>
      </rPr>
      <t>；面房修缮239.9</t>
    </r>
    <r>
      <rPr>
        <sz val="10"/>
        <rFont val="宋体"/>
        <charset val="134"/>
      </rPr>
      <t>㎡</t>
    </r>
    <r>
      <rPr>
        <sz val="10"/>
        <rFont val="方正仿宋简体"/>
        <charset val="134"/>
      </rPr>
      <t>；南厢房修缮127.22</t>
    </r>
    <r>
      <rPr>
        <sz val="10"/>
        <rFont val="宋体"/>
        <charset val="134"/>
      </rPr>
      <t>㎡</t>
    </r>
    <r>
      <rPr>
        <sz val="10"/>
        <rFont val="方正仿宋简体"/>
        <charset val="134"/>
      </rPr>
      <t>；北厢房修缮127.94</t>
    </r>
    <r>
      <rPr>
        <sz val="10"/>
        <rFont val="宋体"/>
        <charset val="134"/>
      </rPr>
      <t>㎡</t>
    </r>
    <r>
      <rPr>
        <sz val="10"/>
        <rFont val="方正仿宋简体"/>
        <charset val="134"/>
      </rPr>
      <t>；门楼北耳房修缮67.74</t>
    </r>
    <r>
      <rPr>
        <sz val="10"/>
        <rFont val="宋体"/>
        <charset val="134"/>
      </rPr>
      <t>㎡</t>
    </r>
    <r>
      <rPr>
        <sz val="10"/>
        <rFont val="方正仿宋简体"/>
        <charset val="134"/>
      </rPr>
      <t>；正房北耳房修缮61.69</t>
    </r>
    <r>
      <rPr>
        <sz val="10"/>
        <rFont val="宋体"/>
        <charset val="134"/>
      </rPr>
      <t>㎡</t>
    </r>
    <r>
      <rPr>
        <sz val="10"/>
        <rFont val="方正仿宋简体"/>
        <charset val="134"/>
      </rPr>
      <t>；正房南耳房修缮61.35</t>
    </r>
    <r>
      <rPr>
        <sz val="10"/>
        <rFont val="宋体"/>
        <charset val="134"/>
      </rPr>
      <t>㎡</t>
    </r>
    <r>
      <rPr>
        <sz val="10"/>
        <rFont val="方正仿宋简体"/>
        <charset val="134"/>
      </rPr>
      <t>；面房南耳房修缮61.35</t>
    </r>
    <r>
      <rPr>
        <sz val="10"/>
        <rFont val="宋体"/>
        <charset val="134"/>
      </rPr>
      <t>㎡</t>
    </r>
    <r>
      <rPr>
        <sz val="10"/>
        <rFont val="方正仿宋简体"/>
        <charset val="134"/>
      </rPr>
      <t>；院心264.03</t>
    </r>
    <r>
      <rPr>
        <sz val="10"/>
        <rFont val="宋体"/>
        <charset val="134"/>
      </rPr>
      <t>㎡</t>
    </r>
    <r>
      <rPr>
        <sz val="10"/>
        <rFont val="方正仿宋简体"/>
        <charset val="134"/>
      </rPr>
      <t>及照壁2处。庭院内节点绿化40</t>
    </r>
    <r>
      <rPr>
        <sz val="10"/>
        <rFont val="宋体"/>
        <charset val="134"/>
      </rPr>
      <t>㎡</t>
    </r>
    <r>
      <rPr>
        <sz val="10"/>
        <rFont val="方正仿宋简体"/>
        <charset val="134"/>
      </rPr>
      <t>；卫生公厕建设1座。二是修缮22号院：正房修缮157.77</t>
    </r>
    <r>
      <rPr>
        <sz val="10"/>
        <rFont val="宋体"/>
        <charset val="134"/>
      </rPr>
      <t>㎡</t>
    </r>
    <r>
      <rPr>
        <sz val="10"/>
        <rFont val="方正仿宋简体"/>
        <charset val="134"/>
      </rPr>
      <t>；面房修缮138.75</t>
    </r>
    <r>
      <rPr>
        <sz val="10"/>
        <rFont val="宋体"/>
        <charset val="134"/>
      </rPr>
      <t>㎡</t>
    </r>
    <r>
      <rPr>
        <sz val="10"/>
        <rFont val="方正仿宋简体"/>
        <charset val="134"/>
      </rPr>
      <t>；北厢房修缮121.31</t>
    </r>
    <r>
      <rPr>
        <sz val="10"/>
        <rFont val="宋体"/>
        <charset val="134"/>
      </rPr>
      <t>㎡</t>
    </r>
    <r>
      <rPr>
        <sz val="10"/>
        <rFont val="方正仿宋简体"/>
        <charset val="134"/>
      </rPr>
      <t>；正房北耳房修缮56.95</t>
    </r>
    <r>
      <rPr>
        <sz val="10"/>
        <rFont val="宋体"/>
        <charset val="134"/>
      </rPr>
      <t>㎡</t>
    </r>
    <r>
      <rPr>
        <sz val="10"/>
        <rFont val="方正仿宋简体"/>
        <charset val="134"/>
      </rPr>
      <t>；面房耳房修缮46.07</t>
    </r>
    <r>
      <rPr>
        <sz val="10"/>
        <rFont val="宋体"/>
        <charset val="134"/>
      </rPr>
      <t>㎡</t>
    </r>
    <r>
      <rPr>
        <sz val="10"/>
        <rFont val="方正仿宋简体"/>
        <charset val="134"/>
      </rPr>
      <t>；附属用房修缮44.02</t>
    </r>
    <r>
      <rPr>
        <sz val="10"/>
        <rFont val="宋体"/>
        <charset val="134"/>
      </rPr>
      <t>㎡</t>
    </r>
    <r>
      <rPr>
        <sz val="10"/>
        <rFont val="方正仿宋简体"/>
        <charset val="134"/>
      </rPr>
      <t>；天井修缮86.57</t>
    </r>
    <r>
      <rPr>
        <sz val="10"/>
        <rFont val="宋体"/>
        <charset val="134"/>
      </rPr>
      <t>㎡</t>
    </r>
    <r>
      <rPr>
        <sz val="10"/>
        <rFont val="方正仿宋简体"/>
        <charset val="134"/>
      </rPr>
      <t>；节点绿化50</t>
    </r>
    <r>
      <rPr>
        <sz val="10"/>
        <rFont val="宋体"/>
        <charset val="134"/>
      </rPr>
      <t>㎡</t>
    </r>
    <r>
      <rPr>
        <sz val="10"/>
        <rFont val="方正仿宋简体"/>
        <charset val="134"/>
      </rPr>
      <t>；卫生公厕1座。</t>
    </r>
  </si>
  <si>
    <t>龙开口镇上河川村委会福田村安全人饮项目</t>
  </si>
  <si>
    <t xml:space="preserve">    龙开口镇上河川村委会福田村安全人饮项目，新建50立方米水池1个，打机井1口，配套DN15-DN25管共3000米的人饮水管网 </t>
  </si>
  <si>
    <t>四、易地搬迁后扶类项目（主要包括易地搬迁后扶类项目）</t>
  </si>
  <si>
    <t>草海镇里习吉易地扶贫搬迁产业后扶—木梨种植基地及配套基础设施建设项目</t>
  </si>
  <si>
    <t>易地搬迁后扶</t>
  </si>
  <si>
    <t>扩建、新建</t>
  </si>
  <si>
    <t>里习吉</t>
  </si>
  <si>
    <t xml:space="preserve">    投入资金10万元扶持农户扩大木梨种植规模，主要用于优选品种苗木补助，灌溉设施建设，种植技术培训等扶持木梨产业发展相关工作。</t>
  </si>
  <si>
    <t>金墩乡绿荫潭易地扶贫安置点产业后续扶持项目</t>
  </si>
  <si>
    <t>金墩乡绿荫潭易地扶贫安置点</t>
  </si>
  <si>
    <r>
      <rPr>
        <sz val="10"/>
        <rFont val="方正仿宋简体"/>
        <charset val="134"/>
      </rPr>
      <t xml:space="preserve">   该项目主要以西坡种植体建设为主，建设地点为磨光村委会第七组。建设内容为：修建产业配套水池3个（分别为200m</t>
    </r>
    <r>
      <rPr>
        <sz val="10"/>
        <rFont val="宋体"/>
        <charset val="134"/>
      </rPr>
      <t>³</t>
    </r>
    <r>
      <rPr>
        <sz val="10"/>
        <rFont val="方正仿宋简体"/>
        <charset val="134"/>
      </rPr>
      <t>2个、100m</t>
    </r>
    <r>
      <rPr>
        <sz val="10"/>
        <rFont val="宋体"/>
        <charset val="134"/>
      </rPr>
      <t>³</t>
    </r>
    <r>
      <rPr>
        <sz val="10"/>
        <rFont val="方正仿宋简体"/>
        <charset val="134"/>
      </rPr>
      <t>一个）。输水管道、修建收购大棚530</t>
    </r>
    <r>
      <rPr>
        <sz val="10"/>
        <rFont val="宋体"/>
        <charset val="134"/>
      </rPr>
      <t>㎡</t>
    </r>
    <r>
      <rPr>
        <sz val="10"/>
        <rFont val="方正仿宋简体"/>
        <charset val="134"/>
      </rPr>
      <t>；建设标准化种植农田230亩；道路工程：进场主路长1900m、4米宽修复（老路基修整7600</t>
    </r>
    <r>
      <rPr>
        <sz val="10"/>
        <rFont val="宋体"/>
        <charset val="134"/>
      </rPr>
      <t>㎡</t>
    </r>
    <r>
      <rPr>
        <sz val="10"/>
        <rFont val="方正仿宋简体"/>
        <charset val="134"/>
      </rPr>
      <t>、铺10cm厚砂砾垫层76000</t>
    </r>
    <r>
      <rPr>
        <sz val="10"/>
        <rFont val="宋体"/>
        <charset val="134"/>
      </rPr>
      <t>㎡</t>
    </r>
    <r>
      <rPr>
        <sz val="10"/>
        <rFont val="方正仿宋简体"/>
        <charset val="134"/>
      </rPr>
      <t>）；新建土夹石机耕路一条长1000m，宽4米；供水工程：DN50主水管安装1400m，DN32水管安装1900m，DN15水管安装3000m；排水工程：新建排水沟3000m（规格30*30）。</t>
    </r>
  </si>
  <si>
    <t>黄坪镇马家坝易地扶贫安置点产业后续扶持项目</t>
  </si>
  <si>
    <t>县发改局</t>
  </si>
  <si>
    <t xml:space="preserve"> 栏杆安装808米；；安装道路防护栏260米；安全区休闲花台建设2个；进村主道路7米太阳能路灯安装7盏；。</t>
  </si>
  <si>
    <t>新增项目      带帽下达</t>
  </si>
  <si>
    <t>五、巩固三保障成果类项目（雨露计划、教育保障、健康保障、综合保障）</t>
  </si>
  <si>
    <t>2024年雨露计划</t>
  </si>
  <si>
    <t>教育-雨露计划</t>
  </si>
  <si>
    <t>县教育体育局</t>
  </si>
  <si>
    <t xml:space="preserve">    计划对700户脱贫户、监测户就读中等职业学(院)校子女给予享受“雨露计划”政策。</t>
  </si>
  <si>
    <t>六、乡村治理和精神文明建设类项目（乡村治理示范创建、积分制、清单式、文化体育、移风易俗等）</t>
  </si>
  <si>
    <t>黄坪镇项目管理费</t>
  </si>
  <si>
    <t>项目管理费</t>
  </si>
  <si>
    <t xml:space="preserve">    黄坪镇云华村委会旧屋基小组安全人饮提水工程管理费5.165万元，黄坪镇陇子口水库片区农业产业灌溉应急抗旱抽水工程管理费18.635万元，黄坪镇黄坪村等10个村贡菜交易市场和农特产品电商中心项目管理费26.2万元，用于项目的设计、预算、前置审计，监理等费用。</t>
  </si>
  <si>
    <t>草海镇项目管理费</t>
  </si>
  <si>
    <t xml:space="preserve">   2024年草海镇西山片区安全人饮提升建设项目10万元，用于项目的设计、预算、前置审计，监理等费用。</t>
  </si>
  <si>
    <t>金墩乡项目管理费</t>
  </si>
  <si>
    <t xml:space="preserve">    金墩乡邑头村小白龙现代农业产业种植基地20万元，用于项目的设计、预算、前置审计，监理等费用。</t>
  </si>
</sst>
</file>

<file path=xl/styles.xml><?xml version="1.0" encoding="utf-8"?>
<styleSheet xmlns="http://schemas.openxmlformats.org/spreadsheetml/2006/main">
  <numFmts count="8">
    <numFmt numFmtId="176" formatCode="0.00_ "/>
    <numFmt numFmtId="44" formatCode="_ &quot;￥&quot;* #,##0.00_ ;_ &quot;￥&quot;* \-#,##0.00_ ;_ &quot;￥&quot;* &quot;-&quot;??_ ;_ @_ "/>
    <numFmt numFmtId="42" formatCode="_ &quot;￥&quot;* #,##0_ ;_ &quot;￥&quot;* \-#,##0_ ;_ &quot;￥&quot;* &quot;-&quot;_ ;_ @_ "/>
    <numFmt numFmtId="177" formatCode="0.00_);\(0.00\)"/>
    <numFmt numFmtId="41" formatCode="_ * #,##0_ ;_ * \-#,##0_ ;_ * &quot;-&quot;_ ;_ @_ "/>
    <numFmt numFmtId="43" formatCode="_ * #,##0.00_ ;_ * \-#,##0.00_ ;_ * &quot;-&quot;??_ ;_ @_ "/>
    <numFmt numFmtId="178" formatCode="0_ "/>
    <numFmt numFmtId="179" formatCode="0.0000_);[Red]\(0.0000\)"/>
  </numFmts>
  <fonts count="36">
    <font>
      <sz val="11"/>
      <color theme="1"/>
      <name val="宋体"/>
      <charset val="134"/>
      <scheme val="minor"/>
    </font>
    <font>
      <b/>
      <sz val="11"/>
      <color theme="1"/>
      <name val="宋体"/>
      <charset val="134"/>
      <scheme val="minor"/>
    </font>
    <font>
      <sz val="12"/>
      <name val="宋体"/>
      <charset val="134"/>
    </font>
    <font>
      <sz val="11"/>
      <name val="宋体"/>
      <charset val="134"/>
      <scheme val="minor"/>
    </font>
    <font>
      <sz val="18"/>
      <name val="方正小标宋简体"/>
      <charset val="134"/>
    </font>
    <font>
      <sz val="10"/>
      <name val="方正仿宋简体"/>
      <charset val="134"/>
    </font>
    <font>
      <b/>
      <sz val="10"/>
      <name val="方正仿宋简体"/>
      <charset val="134"/>
    </font>
    <font>
      <sz val="8"/>
      <name val="方正仿宋_GBK"/>
      <charset val="134"/>
    </font>
    <font>
      <sz val="8"/>
      <name val="方正仿宋简体"/>
      <charset val="134"/>
    </font>
    <font>
      <sz val="8"/>
      <name val="宋体"/>
      <charset val="134"/>
      <scheme val="minor"/>
    </font>
    <font>
      <b/>
      <sz val="8"/>
      <name val="方正仿宋简体"/>
      <charset val="134"/>
    </font>
    <font>
      <sz val="10"/>
      <name val="方正仿宋_GBK"/>
      <charset val="134"/>
    </font>
    <font>
      <sz val="9"/>
      <name val="方正仿宋简体"/>
      <charset val="134"/>
    </font>
    <font>
      <sz val="8"/>
      <name val="宋体"/>
      <charset val="134"/>
    </font>
    <font>
      <sz val="11"/>
      <name val="仿宋"/>
      <charset val="134"/>
    </font>
    <font>
      <sz val="10"/>
      <name val="仿宋"/>
      <charset val="134"/>
    </font>
    <font>
      <sz val="11"/>
      <color theme="0"/>
      <name val="宋体"/>
      <charset val="0"/>
      <scheme val="minor"/>
    </font>
    <font>
      <sz val="11"/>
      <color theme="1"/>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FFFFF"/>
      <name val="宋体"/>
      <charset val="0"/>
      <scheme val="minor"/>
    </font>
    <font>
      <b/>
      <sz val="11"/>
      <color theme="1"/>
      <name val="宋体"/>
      <charset val="0"/>
      <scheme val="minor"/>
    </font>
    <font>
      <sz val="10"/>
      <name val="宋体"/>
      <charset val="134"/>
    </font>
  </fonts>
  <fills count="33">
    <fill>
      <patternFill patternType="none"/>
    </fill>
    <fill>
      <patternFill patternType="gray125"/>
    </fill>
    <fill>
      <patternFill patternType="solid">
        <fgColor theme="7"/>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3" borderId="0" applyNumberFormat="0" applyBorder="0" applyAlignment="0" applyProtection="0">
      <alignment vertical="center"/>
    </xf>
    <xf numFmtId="0" fontId="18"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20" fillId="11" borderId="0" applyNumberFormat="0" applyBorder="0" applyAlignment="0" applyProtection="0">
      <alignment vertical="center"/>
    </xf>
    <xf numFmtId="43" fontId="0" fillId="0" borderId="0" applyFont="0" applyFill="0" applyBorder="0" applyAlignment="0" applyProtection="0">
      <alignment vertical="center"/>
    </xf>
    <xf numFmtId="0" fontId="16" fillId="1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8" borderId="4" applyNumberFormat="0" applyFont="0" applyAlignment="0" applyProtection="0">
      <alignment vertical="center"/>
    </xf>
    <xf numFmtId="0" fontId="16" fillId="21"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6" applyNumberFormat="0" applyFill="0" applyAlignment="0" applyProtection="0">
      <alignment vertical="center"/>
    </xf>
    <xf numFmtId="0" fontId="31" fillId="0" borderId="6" applyNumberFormat="0" applyFill="0" applyAlignment="0" applyProtection="0">
      <alignment vertical="center"/>
    </xf>
    <xf numFmtId="0" fontId="16" fillId="15" borderId="0" applyNumberFormat="0" applyBorder="0" applyAlignment="0" applyProtection="0">
      <alignment vertical="center"/>
    </xf>
    <xf numFmtId="0" fontId="25" fillId="0" borderId="8" applyNumberFormat="0" applyFill="0" applyAlignment="0" applyProtection="0">
      <alignment vertical="center"/>
    </xf>
    <xf numFmtId="0" fontId="16" fillId="24" borderId="0" applyNumberFormat="0" applyBorder="0" applyAlignment="0" applyProtection="0">
      <alignment vertical="center"/>
    </xf>
    <xf numFmtId="0" fontId="19" fillId="10" borderId="3" applyNumberFormat="0" applyAlignment="0" applyProtection="0">
      <alignment vertical="center"/>
    </xf>
    <xf numFmtId="0" fontId="0" fillId="0" borderId="0">
      <alignment vertical="center"/>
    </xf>
    <xf numFmtId="0" fontId="24" fillId="10" borderId="2" applyNumberFormat="0" applyAlignment="0" applyProtection="0">
      <alignment vertical="center"/>
    </xf>
    <xf numFmtId="0" fontId="33" fillId="26" borderId="7" applyNumberFormat="0" applyAlignment="0" applyProtection="0">
      <alignment vertical="center"/>
    </xf>
    <xf numFmtId="0" fontId="17" fillId="27" borderId="0" applyNumberFormat="0" applyBorder="0" applyAlignment="0" applyProtection="0">
      <alignment vertical="center"/>
    </xf>
    <xf numFmtId="0" fontId="16" fillId="4" borderId="0" applyNumberFormat="0" applyBorder="0" applyAlignment="0" applyProtection="0">
      <alignment vertical="center"/>
    </xf>
    <xf numFmtId="0" fontId="27" fillId="0" borderId="5" applyNumberFormat="0" applyFill="0" applyAlignment="0" applyProtection="0">
      <alignment vertical="center"/>
    </xf>
    <xf numFmtId="0" fontId="34" fillId="0" borderId="9" applyNumberFormat="0" applyFill="0" applyAlignment="0" applyProtection="0">
      <alignment vertical="center"/>
    </xf>
    <xf numFmtId="0" fontId="32" fillId="25" borderId="0" applyNumberFormat="0" applyBorder="0" applyAlignment="0" applyProtection="0">
      <alignment vertical="center"/>
    </xf>
    <xf numFmtId="0" fontId="23" fillId="20" borderId="0" applyNumberFormat="0" applyBorder="0" applyAlignment="0" applyProtection="0">
      <alignment vertical="center"/>
    </xf>
    <xf numFmtId="0" fontId="17" fillId="28" borderId="0" applyNumberFormat="0" applyBorder="0" applyAlignment="0" applyProtection="0">
      <alignment vertical="center"/>
    </xf>
    <xf numFmtId="0" fontId="16" fillId="14" borderId="0" applyNumberFormat="0" applyBorder="0" applyAlignment="0" applyProtection="0">
      <alignment vertical="center"/>
    </xf>
    <xf numFmtId="0" fontId="17" fillId="12" borderId="0" applyNumberFormat="0" applyBorder="0" applyAlignment="0" applyProtection="0">
      <alignment vertical="center"/>
    </xf>
    <xf numFmtId="0" fontId="17" fillId="17"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6" fillId="9" borderId="0" applyNumberFormat="0" applyBorder="0" applyAlignment="0" applyProtection="0">
      <alignment vertical="center"/>
    </xf>
    <xf numFmtId="0" fontId="16" fillId="2" borderId="0" applyNumberFormat="0" applyBorder="0" applyAlignment="0" applyProtection="0">
      <alignment vertical="center"/>
    </xf>
    <xf numFmtId="0" fontId="17" fillId="19" borderId="0" applyNumberFormat="0" applyBorder="0" applyAlignment="0" applyProtection="0">
      <alignment vertical="center"/>
    </xf>
    <xf numFmtId="0" fontId="17" fillId="8" borderId="0" applyNumberFormat="0" applyBorder="0" applyAlignment="0" applyProtection="0">
      <alignment vertical="center"/>
    </xf>
    <xf numFmtId="0" fontId="16" fillId="29" borderId="0" applyNumberFormat="0" applyBorder="0" applyAlignment="0" applyProtection="0">
      <alignment vertical="center"/>
    </xf>
    <xf numFmtId="0" fontId="17" fillId="16" borderId="0" applyNumberFormat="0" applyBorder="0" applyAlignment="0" applyProtection="0">
      <alignment vertical="center"/>
    </xf>
    <xf numFmtId="0" fontId="16" fillId="30" borderId="0" applyNumberFormat="0" applyBorder="0" applyAlignment="0" applyProtection="0">
      <alignment vertical="center"/>
    </xf>
    <xf numFmtId="0" fontId="16" fillId="7" borderId="0" applyNumberFormat="0" applyBorder="0" applyAlignment="0" applyProtection="0">
      <alignment vertical="center"/>
    </xf>
    <xf numFmtId="0" fontId="17" fillId="31" borderId="0" applyNumberFormat="0" applyBorder="0" applyAlignment="0" applyProtection="0">
      <alignment vertical="center"/>
    </xf>
    <xf numFmtId="0" fontId="16" fillId="32" borderId="0" applyNumberFormat="0" applyBorder="0" applyAlignment="0" applyProtection="0">
      <alignment vertical="center"/>
    </xf>
  </cellStyleXfs>
  <cellXfs count="28">
    <xf numFmtId="0" fontId="0" fillId="0" borderId="0" xfId="0">
      <alignment vertical="center"/>
    </xf>
    <xf numFmtId="0" fontId="1" fillId="0" borderId="0" xfId="0" applyFo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3" fillId="0" borderId="0" xfId="0" applyFont="1" applyFill="1" applyBorder="1" applyAlignment="1">
      <alignment vertical="center"/>
    </xf>
    <xf numFmtId="0" fontId="2" fillId="0" borderId="0" xfId="0" applyFont="1" applyFill="1" applyBorder="1" applyAlignment="1">
      <alignment horizontal="center" vertical="center" wrapText="1"/>
    </xf>
    <xf numFmtId="0" fontId="0" fillId="0" borderId="0" xfId="0" applyFill="1">
      <alignmen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justify" vertical="center"/>
    </xf>
    <xf numFmtId="0" fontId="8"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9" fillId="0" borderId="1" xfId="0" applyFont="1" applyFill="1" applyBorder="1" applyAlignment="1">
      <alignment vertical="center"/>
    </xf>
    <xf numFmtId="0"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176" fontId="1" fillId="0" borderId="0" xfId="0" applyNumberFormat="1" applyFont="1">
      <alignment vertical="center"/>
    </xf>
    <xf numFmtId="0" fontId="12" fillId="0" borderId="1" xfId="0" applyFont="1" applyFill="1" applyBorder="1" applyAlignment="1">
      <alignment horizontal="center" vertical="center" wrapText="1"/>
    </xf>
    <xf numFmtId="0" fontId="9" fillId="0" borderId="0" xfId="0" applyFont="1" applyFill="1" applyBorder="1" applyAlignment="1">
      <alignment vertical="center"/>
    </xf>
    <xf numFmtId="0" fontId="8"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179" fontId="14"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177" fontId="1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 138"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73"/>
  <sheetViews>
    <sheetView tabSelected="1" topLeftCell="A63" workbookViewId="0">
      <selection activeCell="C66" sqref="C66"/>
    </sheetView>
  </sheetViews>
  <sheetFormatPr defaultColWidth="9" defaultRowHeight="14.4"/>
  <cols>
    <col min="1" max="1" width="4.37962962962963" customWidth="1"/>
    <col min="2" max="2" width="14.3796296296296" customWidth="1"/>
    <col min="8" max="8" width="28.3796296296296" customWidth="1"/>
    <col min="9" max="9" width="12.25" customWidth="1"/>
    <col min="10" max="10" width="12.1296296296296" customWidth="1"/>
    <col min="11" max="11" width="6.37962962962963" customWidth="1"/>
    <col min="12" max="12" width="4.62962962962963" customWidth="1"/>
    <col min="13" max="13" width="5" customWidth="1"/>
    <col min="14" max="14" width="16.5" customWidth="1"/>
    <col min="15" max="15" width="18.6296296296296" customWidth="1"/>
    <col min="16" max="16" width="15.8796296296296" style="6" customWidth="1"/>
    <col min="17" max="18" width="16.75" customWidth="1"/>
    <col min="19" max="19" width="9" customWidth="1"/>
    <col min="20" max="20" width="18.8796296296296" customWidth="1"/>
    <col min="21" max="21" width="14.1296296296296"/>
    <col min="23" max="23" width="12.6296296296296"/>
  </cols>
  <sheetData>
    <row r="1" ht="24" spans="1:19">
      <c r="A1" s="7" t="s">
        <v>0</v>
      </c>
      <c r="B1" s="7"/>
      <c r="C1" s="7"/>
      <c r="D1" s="7"/>
      <c r="E1" s="7"/>
      <c r="F1" s="7"/>
      <c r="G1" s="7"/>
      <c r="H1" s="7"/>
      <c r="I1" s="7"/>
      <c r="J1" s="7"/>
      <c r="K1" s="7"/>
      <c r="L1" s="7"/>
      <c r="M1" s="7"/>
      <c r="N1" s="7"/>
      <c r="O1" s="7"/>
      <c r="P1" s="7"/>
      <c r="Q1" s="7"/>
      <c r="R1" s="7"/>
      <c r="S1" s="7"/>
    </row>
    <row r="2" ht="14" customHeight="1" spans="1:19">
      <c r="A2" s="8" t="s">
        <v>1</v>
      </c>
      <c r="B2" s="8" t="s">
        <v>2</v>
      </c>
      <c r="C2" s="8" t="s">
        <v>3</v>
      </c>
      <c r="D2" s="8" t="s">
        <v>4</v>
      </c>
      <c r="E2" s="8" t="s">
        <v>5</v>
      </c>
      <c r="F2" s="8" t="s">
        <v>6</v>
      </c>
      <c r="G2" s="8" t="s">
        <v>7</v>
      </c>
      <c r="H2" s="8" t="s">
        <v>8</v>
      </c>
      <c r="I2" s="8" t="s">
        <v>9</v>
      </c>
      <c r="J2" s="8"/>
      <c r="K2" s="8"/>
      <c r="L2" s="8"/>
      <c r="M2" s="8"/>
      <c r="N2" s="8" t="s">
        <v>10</v>
      </c>
      <c r="O2" s="8"/>
      <c r="P2" s="8"/>
      <c r="Q2" s="8"/>
      <c r="R2" s="8"/>
      <c r="S2" s="8" t="s">
        <v>11</v>
      </c>
    </row>
    <row r="3" ht="14" customHeight="1" spans="1:19">
      <c r="A3" s="8"/>
      <c r="B3" s="8"/>
      <c r="C3" s="8"/>
      <c r="D3" s="8"/>
      <c r="E3" s="8"/>
      <c r="F3" s="8"/>
      <c r="G3" s="8"/>
      <c r="H3" s="8"/>
      <c r="I3" s="8" t="s">
        <v>12</v>
      </c>
      <c r="J3" s="8" t="s">
        <v>13</v>
      </c>
      <c r="K3" s="8" t="s">
        <v>14</v>
      </c>
      <c r="L3" s="8" t="s">
        <v>15</v>
      </c>
      <c r="M3" s="8" t="s">
        <v>16</v>
      </c>
      <c r="N3" s="8" t="s">
        <v>17</v>
      </c>
      <c r="O3" s="8" t="s">
        <v>18</v>
      </c>
      <c r="P3" s="8" t="s">
        <v>19</v>
      </c>
      <c r="Q3" s="8" t="s">
        <v>20</v>
      </c>
      <c r="R3" s="8" t="s">
        <v>21</v>
      </c>
      <c r="S3" s="8"/>
    </row>
    <row r="4" customFormat="1" ht="14" customHeight="1" spans="1:19">
      <c r="A4" s="8"/>
      <c r="B4" s="8"/>
      <c r="C4" s="8"/>
      <c r="D4" s="8"/>
      <c r="E4" s="8"/>
      <c r="F4" s="8"/>
      <c r="G4" s="8"/>
      <c r="H4" s="8"/>
      <c r="I4" s="8"/>
      <c r="J4" s="8"/>
      <c r="K4" s="8"/>
      <c r="L4" s="8"/>
      <c r="M4" s="8"/>
      <c r="N4" s="8"/>
      <c r="O4" s="8" t="s">
        <v>22</v>
      </c>
      <c r="P4" s="8" t="s">
        <v>23</v>
      </c>
      <c r="Q4" s="8" t="s">
        <v>24</v>
      </c>
      <c r="R4" s="8" t="s">
        <v>25</v>
      </c>
      <c r="S4" s="8"/>
    </row>
    <row r="5" customFormat="1" ht="14" customHeight="1" spans="1:19">
      <c r="A5" s="8"/>
      <c r="B5" s="8"/>
      <c r="C5" s="8"/>
      <c r="D5" s="8"/>
      <c r="E5" s="8"/>
      <c r="F5" s="8"/>
      <c r="G5" s="8"/>
      <c r="H5" s="8"/>
      <c r="I5" s="8"/>
      <c r="J5" s="8"/>
      <c r="K5" s="8"/>
      <c r="L5" s="8"/>
      <c r="M5" s="8"/>
      <c r="N5" s="8"/>
      <c r="O5" s="8" t="s">
        <v>26</v>
      </c>
      <c r="P5" s="8" t="s">
        <v>27</v>
      </c>
      <c r="Q5" s="8" t="s">
        <v>28</v>
      </c>
      <c r="R5" s="8" t="s">
        <v>29</v>
      </c>
      <c r="S5" s="8"/>
    </row>
    <row r="6" s="1" customFormat="1" ht="30" customHeight="1" spans="1:19">
      <c r="A6" s="9" t="s">
        <v>17</v>
      </c>
      <c r="B6" s="9"/>
      <c r="C6" s="9" t="s">
        <v>30</v>
      </c>
      <c r="D6" s="9" t="s">
        <v>30</v>
      </c>
      <c r="E6" s="9" t="s">
        <v>30</v>
      </c>
      <c r="F6" s="9" t="s">
        <v>30</v>
      </c>
      <c r="G6" s="9" t="s">
        <v>30</v>
      </c>
      <c r="H6" s="9">
        <v>53</v>
      </c>
      <c r="I6" s="9">
        <f>I7+I37+I48+I64+I68+I70</f>
        <v>17127.564713</v>
      </c>
      <c r="J6" s="9">
        <f>J7+J37+J48+J64+J68+J70</f>
        <v>13947.564713</v>
      </c>
      <c r="K6" s="9">
        <f>K7+K37+K48+K64+K68+K70</f>
        <v>3180</v>
      </c>
      <c r="L6" s="9"/>
      <c r="M6" s="9"/>
      <c r="N6" s="9">
        <f>N7+N37+N48+N64+N68+N70</f>
        <v>8493</v>
      </c>
      <c r="O6" s="12">
        <v>5572</v>
      </c>
      <c r="P6" s="12">
        <f>P7+P37+P48+P64+P68+P70</f>
        <v>1697</v>
      </c>
      <c r="Q6" s="9">
        <v>233</v>
      </c>
      <c r="R6" s="9">
        <v>991</v>
      </c>
      <c r="S6" s="9"/>
    </row>
    <row r="7" s="1" customFormat="1" ht="71" customHeight="1" spans="1:21">
      <c r="A7" s="9" t="s">
        <v>31</v>
      </c>
      <c r="B7" s="9"/>
      <c r="C7" s="9"/>
      <c r="D7" s="9"/>
      <c r="E7" s="9"/>
      <c r="F7" s="9"/>
      <c r="G7" s="9"/>
      <c r="H7" s="9">
        <v>29</v>
      </c>
      <c r="I7" s="9">
        <f>SUM(I8:I31)</f>
        <v>11772.93</v>
      </c>
      <c r="J7" s="9">
        <f t="shared" ref="J7:Q7" si="0">SUM(J8:J31)</f>
        <v>8592.93</v>
      </c>
      <c r="K7" s="9">
        <f t="shared" si="0"/>
        <v>3180</v>
      </c>
      <c r="L7" s="9">
        <f t="shared" si="0"/>
        <v>0</v>
      </c>
      <c r="M7" s="9">
        <f t="shared" si="0"/>
        <v>0</v>
      </c>
      <c r="N7" s="9">
        <f>SUM(O7:R7)</f>
        <v>6629.45</v>
      </c>
      <c r="O7" s="9">
        <v>4501.09</v>
      </c>
      <c r="P7" s="9">
        <f t="shared" si="0"/>
        <v>1277.84</v>
      </c>
      <c r="Q7" s="9">
        <f t="shared" si="0"/>
        <v>0</v>
      </c>
      <c r="R7" s="9">
        <f>SUM(R8:R35)</f>
        <v>850.52</v>
      </c>
      <c r="S7" s="9"/>
      <c r="U7" s="17"/>
    </row>
    <row r="8" ht="79.2" spans="1:19">
      <c r="A8" s="8">
        <v>1</v>
      </c>
      <c r="B8" s="8" t="s">
        <v>32</v>
      </c>
      <c r="C8" s="8" t="s">
        <v>33</v>
      </c>
      <c r="D8" s="8" t="s">
        <v>34</v>
      </c>
      <c r="E8" s="8" t="s">
        <v>35</v>
      </c>
      <c r="F8" s="8" t="s">
        <v>36</v>
      </c>
      <c r="G8" s="8" t="s">
        <v>37</v>
      </c>
      <c r="H8" s="8" t="s">
        <v>38</v>
      </c>
      <c r="I8" s="8">
        <v>650</v>
      </c>
      <c r="J8" s="8">
        <v>650</v>
      </c>
      <c r="K8" s="8"/>
      <c r="L8" s="8"/>
      <c r="M8" s="8"/>
      <c r="N8" s="8">
        <f t="shared" ref="N8:N25" si="1">SUM(O8:R8)</f>
        <v>650</v>
      </c>
      <c r="O8" s="8">
        <v>350</v>
      </c>
      <c r="P8" s="8">
        <v>150</v>
      </c>
      <c r="Q8" s="8"/>
      <c r="R8" s="8">
        <v>150</v>
      </c>
      <c r="S8" s="8"/>
    </row>
    <row r="9" ht="409" customHeight="1" spans="1:19">
      <c r="A9" s="8">
        <v>2</v>
      </c>
      <c r="B9" s="8" t="s">
        <v>39</v>
      </c>
      <c r="C9" s="8" t="s">
        <v>40</v>
      </c>
      <c r="D9" s="8" t="s">
        <v>34</v>
      </c>
      <c r="E9" s="8" t="s">
        <v>41</v>
      </c>
      <c r="F9" s="8" t="s">
        <v>42</v>
      </c>
      <c r="G9" s="8" t="s">
        <v>43</v>
      </c>
      <c r="H9" s="8" t="s">
        <v>44</v>
      </c>
      <c r="I9" s="8">
        <v>150</v>
      </c>
      <c r="J9" s="8">
        <v>150</v>
      </c>
      <c r="K9" s="8"/>
      <c r="L9" s="8"/>
      <c r="M9" s="8"/>
      <c r="N9" s="8">
        <f t="shared" si="1"/>
        <v>150</v>
      </c>
      <c r="O9" s="8">
        <v>100</v>
      </c>
      <c r="P9" s="8"/>
      <c r="Q9" s="8"/>
      <c r="R9" s="8">
        <v>50</v>
      </c>
      <c r="S9" s="8"/>
    </row>
    <row r="10" ht="132" spans="1:19">
      <c r="A10" s="8">
        <v>3</v>
      </c>
      <c r="B10" s="8" t="s">
        <v>45</v>
      </c>
      <c r="C10" s="8" t="s">
        <v>46</v>
      </c>
      <c r="D10" s="8" t="s">
        <v>34</v>
      </c>
      <c r="E10" s="8" t="s">
        <v>47</v>
      </c>
      <c r="F10" s="8" t="s">
        <v>48</v>
      </c>
      <c r="G10" s="8" t="s">
        <v>49</v>
      </c>
      <c r="H10" s="8" t="s">
        <v>50</v>
      </c>
      <c r="I10" s="8">
        <v>300</v>
      </c>
      <c r="J10" s="8">
        <v>300</v>
      </c>
      <c r="K10" s="8"/>
      <c r="L10" s="8"/>
      <c r="M10" s="8"/>
      <c r="N10" s="8">
        <f t="shared" si="1"/>
        <v>300</v>
      </c>
      <c r="O10" s="8"/>
      <c r="P10" s="8">
        <v>100</v>
      </c>
      <c r="Q10" s="8"/>
      <c r="R10" s="8">
        <v>200</v>
      </c>
      <c r="S10" s="8"/>
    </row>
    <row r="11" ht="158.4" spans="1:19">
      <c r="A11" s="8">
        <v>4</v>
      </c>
      <c r="B11" s="8" t="s">
        <v>51</v>
      </c>
      <c r="C11" s="8" t="s">
        <v>46</v>
      </c>
      <c r="D11" s="8" t="s">
        <v>34</v>
      </c>
      <c r="E11" s="8" t="s">
        <v>47</v>
      </c>
      <c r="F11" s="8" t="s">
        <v>48</v>
      </c>
      <c r="G11" s="8" t="s">
        <v>49</v>
      </c>
      <c r="H11" s="8" t="s">
        <v>52</v>
      </c>
      <c r="I11" s="8">
        <v>500</v>
      </c>
      <c r="J11" s="8">
        <v>500</v>
      </c>
      <c r="K11" s="8"/>
      <c r="L11" s="8"/>
      <c r="M11" s="8"/>
      <c r="N11" s="8">
        <f t="shared" si="1"/>
        <v>0</v>
      </c>
      <c r="O11" s="8"/>
      <c r="P11" s="8"/>
      <c r="Q11" s="8"/>
      <c r="R11" s="8"/>
      <c r="S11" s="8"/>
    </row>
    <row r="12" ht="158.4" spans="1:19">
      <c r="A12" s="8">
        <v>5</v>
      </c>
      <c r="B12" s="8" t="s">
        <v>53</v>
      </c>
      <c r="C12" s="8" t="s">
        <v>46</v>
      </c>
      <c r="D12" s="8" t="s">
        <v>34</v>
      </c>
      <c r="E12" s="8" t="s">
        <v>54</v>
      </c>
      <c r="F12" s="8" t="s">
        <v>55</v>
      </c>
      <c r="G12" s="8" t="s">
        <v>56</v>
      </c>
      <c r="H12" s="8" t="s">
        <v>57</v>
      </c>
      <c r="I12" s="8">
        <v>250</v>
      </c>
      <c r="J12" s="8">
        <v>250</v>
      </c>
      <c r="K12" s="8"/>
      <c r="L12" s="8"/>
      <c r="M12" s="8"/>
      <c r="N12" s="8">
        <f t="shared" si="1"/>
        <v>250</v>
      </c>
      <c r="O12" s="8">
        <v>250</v>
      </c>
      <c r="P12" s="8"/>
      <c r="Q12" s="8"/>
      <c r="R12" s="8"/>
      <c r="S12" s="8"/>
    </row>
    <row r="13" ht="211.2" spans="1:19">
      <c r="A13" s="8">
        <v>6</v>
      </c>
      <c r="B13" s="8" t="s">
        <v>58</v>
      </c>
      <c r="C13" s="8" t="s">
        <v>59</v>
      </c>
      <c r="D13" s="8" t="s">
        <v>34</v>
      </c>
      <c r="E13" s="8" t="s">
        <v>60</v>
      </c>
      <c r="F13" s="8" t="s">
        <v>48</v>
      </c>
      <c r="G13" s="8" t="s">
        <v>49</v>
      </c>
      <c r="H13" s="8" t="s">
        <v>61</v>
      </c>
      <c r="I13" s="8">
        <v>200</v>
      </c>
      <c r="J13" s="8">
        <v>200</v>
      </c>
      <c r="K13" s="8"/>
      <c r="L13" s="8"/>
      <c r="M13" s="8"/>
      <c r="N13" s="8">
        <f t="shared" si="1"/>
        <v>200</v>
      </c>
      <c r="O13" s="8">
        <v>200</v>
      </c>
      <c r="P13" s="8"/>
      <c r="Q13" s="8"/>
      <c r="R13" s="8"/>
      <c r="S13" s="8"/>
    </row>
    <row r="14" ht="52.8" spans="1:19">
      <c r="A14" s="8">
        <v>7</v>
      </c>
      <c r="B14" s="8" t="s">
        <v>62</v>
      </c>
      <c r="C14" s="8" t="s">
        <v>46</v>
      </c>
      <c r="D14" s="8" t="s">
        <v>34</v>
      </c>
      <c r="E14" s="8" t="s">
        <v>63</v>
      </c>
      <c r="F14" s="8" t="s">
        <v>42</v>
      </c>
      <c r="G14" s="8" t="s">
        <v>43</v>
      </c>
      <c r="H14" s="8" t="s">
        <v>64</v>
      </c>
      <c r="I14" s="8">
        <v>30</v>
      </c>
      <c r="J14" s="8">
        <v>30</v>
      </c>
      <c r="K14" s="8"/>
      <c r="L14" s="8"/>
      <c r="M14" s="8"/>
      <c r="N14" s="8">
        <f t="shared" si="1"/>
        <v>30</v>
      </c>
      <c r="O14" s="8">
        <v>30</v>
      </c>
      <c r="P14" s="8"/>
      <c r="Q14" s="8"/>
      <c r="R14" s="8"/>
      <c r="S14" s="8"/>
    </row>
    <row r="15" ht="171.6" spans="1:19">
      <c r="A15" s="8">
        <v>8</v>
      </c>
      <c r="B15" s="8" t="s">
        <v>65</v>
      </c>
      <c r="C15" s="8" t="s">
        <v>66</v>
      </c>
      <c r="D15" s="8" t="s">
        <v>34</v>
      </c>
      <c r="E15" s="8" t="s">
        <v>67</v>
      </c>
      <c r="F15" s="8" t="s">
        <v>68</v>
      </c>
      <c r="G15" s="8" t="s">
        <v>36</v>
      </c>
      <c r="H15" s="8" t="s">
        <v>69</v>
      </c>
      <c r="I15" s="8">
        <v>30</v>
      </c>
      <c r="J15" s="8">
        <v>30</v>
      </c>
      <c r="K15" s="8"/>
      <c r="L15" s="8"/>
      <c r="M15" s="8"/>
      <c r="N15" s="8">
        <f t="shared" si="1"/>
        <v>30</v>
      </c>
      <c r="O15" s="8"/>
      <c r="P15" s="8">
        <v>30</v>
      </c>
      <c r="Q15" s="8"/>
      <c r="R15" s="8"/>
      <c r="S15" s="8"/>
    </row>
    <row r="16" ht="79.2" spans="1:19">
      <c r="A16" s="8">
        <v>9</v>
      </c>
      <c r="B16" s="8" t="s">
        <v>70</v>
      </c>
      <c r="C16" s="8" t="s">
        <v>46</v>
      </c>
      <c r="D16" s="8" t="s">
        <v>34</v>
      </c>
      <c r="E16" s="8" t="s">
        <v>71</v>
      </c>
      <c r="F16" s="8" t="s">
        <v>72</v>
      </c>
      <c r="G16" s="8" t="s">
        <v>72</v>
      </c>
      <c r="H16" s="8" t="s">
        <v>73</v>
      </c>
      <c r="I16" s="8">
        <v>850</v>
      </c>
      <c r="J16" s="8">
        <v>850</v>
      </c>
      <c r="K16" s="8"/>
      <c r="L16" s="8"/>
      <c r="M16" s="8"/>
      <c r="N16" s="8">
        <f t="shared" si="1"/>
        <v>850</v>
      </c>
      <c r="O16" s="8">
        <v>850</v>
      </c>
      <c r="P16" s="8"/>
      <c r="Q16" s="8"/>
      <c r="R16" s="8"/>
      <c r="S16" s="8"/>
    </row>
    <row r="17" ht="105.6" spans="1:19">
      <c r="A17" s="8">
        <v>10</v>
      </c>
      <c r="B17" s="8" t="s">
        <v>74</v>
      </c>
      <c r="C17" s="8" t="s">
        <v>46</v>
      </c>
      <c r="D17" s="8" t="s">
        <v>75</v>
      </c>
      <c r="E17" s="8" t="s">
        <v>76</v>
      </c>
      <c r="F17" s="8" t="s">
        <v>72</v>
      </c>
      <c r="G17" s="8" t="s">
        <v>72</v>
      </c>
      <c r="H17" s="8" t="s">
        <v>77</v>
      </c>
      <c r="I17" s="8">
        <v>980</v>
      </c>
      <c r="J17" s="8">
        <v>980</v>
      </c>
      <c r="K17" s="8"/>
      <c r="L17" s="8"/>
      <c r="M17" s="8"/>
      <c r="N17" s="8">
        <f t="shared" si="1"/>
        <v>980</v>
      </c>
      <c r="O17" s="8">
        <v>980</v>
      </c>
      <c r="P17" s="8"/>
      <c r="Q17" s="8"/>
      <c r="R17" s="8"/>
      <c r="S17" s="8"/>
    </row>
    <row r="18" ht="132" spans="1:19">
      <c r="A18" s="8">
        <v>11</v>
      </c>
      <c r="B18" s="8" t="s">
        <v>78</v>
      </c>
      <c r="C18" s="8" t="s">
        <v>59</v>
      </c>
      <c r="D18" s="8" t="s">
        <v>34</v>
      </c>
      <c r="E18" s="8" t="s">
        <v>71</v>
      </c>
      <c r="F18" s="8" t="s">
        <v>79</v>
      </c>
      <c r="G18" s="8" t="s">
        <v>80</v>
      </c>
      <c r="H18" s="8" t="s">
        <v>81</v>
      </c>
      <c r="I18" s="8">
        <v>960</v>
      </c>
      <c r="J18" s="8">
        <v>960</v>
      </c>
      <c r="K18" s="8"/>
      <c r="L18" s="8"/>
      <c r="M18" s="8"/>
      <c r="N18" s="8">
        <f t="shared" si="1"/>
        <v>219.467</v>
      </c>
      <c r="O18" s="8"/>
      <c r="P18" s="8"/>
      <c r="Q18" s="8"/>
      <c r="R18" s="8">
        <v>219.467</v>
      </c>
      <c r="S18" s="8"/>
    </row>
    <row r="19" ht="79.2" spans="1:19">
      <c r="A19" s="8">
        <v>12</v>
      </c>
      <c r="B19" s="8" t="s">
        <v>82</v>
      </c>
      <c r="C19" s="8" t="s">
        <v>59</v>
      </c>
      <c r="D19" s="8" t="s">
        <v>34</v>
      </c>
      <c r="E19" s="8" t="s">
        <v>83</v>
      </c>
      <c r="F19" s="8" t="s">
        <v>68</v>
      </c>
      <c r="G19" s="8" t="s">
        <v>56</v>
      </c>
      <c r="H19" s="8" t="s">
        <v>84</v>
      </c>
      <c r="I19" s="8">
        <v>700</v>
      </c>
      <c r="J19" s="8">
        <v>700</v>
      </c>
      <c r="K19" s="8"/>
      <c r="L19" s="8"/>
      <c r="M19" s="8"/>
      <c r="N19" s="8">
        <f t="shared" si="1"/>
        <v>0</v>
      </c>
      <c r="O19" s="8"/>
      <c r="P19" s="8"/>
      <c r="Q19" s="8"/>
      <c r="R19" s="8"/>
      <c r="S19" s="8" t="s">
        <v>85</v>
      </c>
    </row>
    <row r="20" ht="92.4" spans="1:19">
      <c r="A20" s="8">
        <v>13</v>
      </c>
      <c r="B20" s="8" t="s">
        <v>86</v>
      </c>
      <c r="C20" s="8" t="s">
        <v>87</v>
      </c>
      <c r="D20" s="8" t="s">
        <v>34</v>
      </c>
      <c r="E20" s="8" t="s">
        <v>88</v>
      </c>
      <c r="F20" s="8" t="s">
        <v>89</v>
      </c>
      <c r="G20" s="8" t="s">
        <v>56</v>
      </c>
      <c r="H20" s="8" t="s">
        <v>90</v>
      </c>
      <c r="I20" s="8">
        <v>700</v>
      </c>
      <c r="J20" s="8">
        <v>700</v>
      </c>
      <c r="K20" s="8"/>
      <c r="L20" s="8"/>
      <c r="M20" s="8"/>
      <c r="N20" s="8">
        <f t="shared" si="1"/>
        <v>700</v>
      </c>
      <c r="O20" s="8">
        <v>490</v>
      </c>
      <c r="P20" s="8">
        <v>210</v>
      </c>
      <c r="Q20" s="8"/>
      <c r="R20" s="8"/>
      <c r="S20" s="8"/>
    </row>
    <row r="21" ht="158.4" spans="1:19">
      <c r="A21" s="8">
        <v>14</v>
      </c>
      <c r="B21" s="8" t="s">
        <v>91</v>
      </c>
      <c r="C21" s="8" t="s">
        <v>92</v>
      </c>
      <c r="D21" s="8" t="s">
        <v>93</v>
      </c>
      <c r="E21" s="8" t="s">
        <v>94</v>
      </c>
      <c r="F21" s="8" t="s">
        <v>95</v>
      </c>
      <c r="G21" s="8" t="s">
        <v>36</v>
      </c>
      <c r="H21" s="8" t="s">
        <v>96</v>
      </c>
      <c r="I21" s="8">
        <v>138</v>
      </c>
      <c r="J21" s="8">
        <v>138</v>
      </c>
      <c r="K21" s="8"/>
      <c r="L21" s="8"/>
      <c r="M21" s="8"/>
      <c r="N21" s="8">
        <f t="shared" si="1"/>
        <v>138</v>
      </c>
      <c r="O21" s="8">
        <v>138</v>
      </c>
      <c r="P21" s="8"/>
      <c r="Q21" s="8"/>
      <c r="R21" s="8"/>
      <c r="S21" s="8"/>
    </row>
    <row r="22" ht="290.4" spans="1:19">
      <c r="A22" s="8">
        <v>15</v>
      </c>
      <c r="B22" s="8" t="s">
        <v>97</v>
      </c>
      <c r="C22" s="8" t="s">
        <v>92</v>
      </c>
      <c r="D22" s="8" t="s">
        <v>93</v>
      </c>
      <c r="E22" s="8" t="s">
        <v>98</v>
      </c>
      <c r="F22" s="8" t="s">
        <v>89</v>
      </c>
      <c r="G22" s="8" t="s">
        <v>36</v>
      </c>
      <c r="H22" s="8" t="s">
        <v>99</v>
      </c>
      <c r="I22" s="8">
        <v>167.09</v>
      </c>
      <c r="J22" s="8">
        <v>167.09</v>
      </c>
      <c r="K22" s="8"/>
      <c r="L22" s="8"/>
      <c r="M22" s="8"/>
      <c r="N22" s="8">
        <f t="shared" si="1"/>
        <v>167.09</v>
      </c>
      <c r="O22" s="8">
        <v>167.09</v>
      </c>
      <c r="P22" s="8"/>
      <c r="Q22" s="8"/>
      <c r="R22" s="8"/>
      <c r="S22" s="8"/>
    </row>
    <row r="23" ht="409.5" spans="1:19">
      <c r="A23" s="8">
        <v>16</v>
      </c>
      <c r="B23" s="8" t="s">
        <v>100</v>
      </c>
      <c r="C23" s="8" t="s">
        <v>33</v>
      </c>
      <c r="D23" s="8" t="s">
        <v>34</v>
      </c>
      <c r="E23" s="8" t="s">
        <v>101</v>
      </c>
      <c r="F23" s="8" t="s">
        <v>42</v>
      </c>
      <c r="G23" s="8" t="s">
        <v>102</v>
      </c>
      <c r="H23" s="8" t="s">
        <v>103</v>
      </c>
      <c r="I23" s="8">
        <v>100</v>
      </c>
      <c r="J23" s="8">
        <v>100</v>
      </c>
      <c r="K23" s="8"/>
      <c r="L23" s="8"/>
      <c r="M23" s="8"/>
      <c r="N23" s="8">
        <f t="shared" si="1"/>
        <v>0</v>
      </c>
      <c r="O23" s="8"/>
      <c r="P23" s="8"/>
      <c r="Q23" s="8"/>
      <c r="R23" s="8"/>
      <c r="S23" s="8"/>
    </row>
    <row r="24" ht="316.8" spans="1:19">
      <c r="A24" s="8">
        <v>17</v>
      </c>
      <c r="B24" s="8" t="s">
        <v>104</v>
      </c>
      <c r="C24" s="8" t="s">
        <v>46</v>
      </c>
      <c r="D24" s="8" t="s">
        <v>34</v>
      </c>
      <c r="E24" s="8" t="s">
        <v>105</v>
      </c>
      <c r="F24" s="8" t="s">
        <v>55</v>
      </c>
      <c r="G24" s="8" t="s">
        <v>36</v>
      </c>
      <c r="H24" s="8" t="s">
        <v>106</v>
      </c>
      <c r="I24" s="8">
        <v>1100</v>
      </c>
      <c r="J24" s="8">
        <v>1100</v>
      </c>
      <c r="K24" s="8"/>
      <c r="L24" s="8"/>
      <c r="M24" s="8"/>
      <c r="N24" s="8">
        <f t="shared" si="1"/>
        <v>0</v>
      </c>
      <c r="O24" s="8"/>
      <c r="P24" s="8"/>
      <c r="Q24" s="8"/>
      <c r="R24" s="8"/>
      <c r="S24" s="8"/>
    </row>
    <row r="25" ht="330" spans="1:19">
      <c r="A25" s="8">
        <v>18</v>
      </c>
      <c r="B25" s="8" t="s">
        <v>107</v>
      </c>
      <c r="C25" s="8" t="s">
        <v>46</v>
      </c>
      <c r="D25" s="8" t="s">
        <v>34</v>
      </c>
      <c r="E25" s="8" t="s">
        <v>71</v>
      </c>
      <c r="F25" s="8" t="s">
        <v>48</v>
      </c>
      <c r="G25" s="8" t="s">
        <v>80</v>
      </c>
      <c r="H25" s="8" t="s">
        <v>108</v>
      </c>
      <c r="I25" s="8">
        <v>2200</v>
      </c>
      <c r="J25" s="8"/>
      <c r="K25" s="8">
        <v>2200</v>
      </c>
      <c r="L25" s="8"/>
      <c r="M25" s="8"/>
      <c r="N25" s="8">
        <f t="shared" si="1"/>
        <v>0</v>
      </c>
      <c r="O25" s="8"/>
      <c r="P25" s="8"/>
      <c r="Q25" s="8"/>
      <c r="R25" s="8"/>
      <c r="S25" s="8"/>
    </row>
    <row r="26" ht="264" spans="1:19">
      <c r="A26" s="8">
        <v>19</v>
      </c>
      <c r="B26" s="8" t="s">
        <v>109</v>
      </c>
      <c r="C26" s="8" t="s">
        <v>59</v>
      </c>
      <c r="D26" s="8" t="s">
        <v>34</v>
      </c>
      <c r="E26" s="8" t="s">
        <v>71</v>
      </c>
      <c r="F26" s="8" t="s">
        <v>48</v>
      </c>
      <c r="G26" s="8" t="s">
        <v>80</v>
      </c>
      <c r="H26" s="8" t="s">
        <v>110</v>
      </c>
      <c r="I26" s="8">
        <v>980</v>
      </c>
      <c r="J26" s="8"/>
      <c r="K26" s="8">
        <v>980</v>
      </c>
      <c r="L26" s="8"/>
      <c r="M26" s="8"/>
      <c r="N26" s="8">
        <f t="shared" ref="N26:N38" si="2">SUM(O26:R26)</f>
        <v>0</v>
      </c>
      <c r="O26" s="8"/>
      <c r="P26" s="8"/>
      <c r="Q26" s="8"/>
      <c r="R26" s="8"/>
      <c r="S26" s="8"/>
    </row>
    <row r="27" s="2" customFormat="1" ht="39.6" spans="1:19">
      <c r="A27" s="8">
        <v>20</v>
      </c>
      <c r="B27" s="8" t="s">
        <v>111</v>
      </c>
      <c r="C27" s="8" t="s">
        <v>112</v>
      </c>
      <c r="D27" s="8" t="s">
        <v>34</v>
      </c>
      <c r="E27" s="8" t="s">
        <v>35</v>
      </c>
      <c r="F27" s="8" t="s">
        <v>42</v>
      </c>
      <c r="G27" s="8" t="s">
        <v>42</v>
      </c>
      <c r="H27" s="8" t="s">
        <v>113</v>
      </c>
      <c r="I27" s="8">
        <v>257.84</v>
      </c>
      <c r="J27" s="8">
        <v>257.84</v>
      </c>
      <c r="K27" s="8"/>
      <c r="L27" s="8"/>
      <c r="M27" s="8"/>
      <c r="N27" s="8">
        <f t="shared" si="2"/>
        <v>257.84</v>
      </c>
      <c r="O27" s="8"/>
      <c r="P27" s="8">
        <v>257.84</v>
      </c>
      <c r="Q27" s="8"/>
      <c r="R27" s="8"/>
      <c r="S27" s="18" t="s">
        <v>114</v>
      </c>
    </row>
    <row r="28" s="2" customFormat="1" ht="52.8" spans="1:19">
      <c r="A28" s="8">
        <v>21</v>
      </c>
      <c r="B28" s="8" t="s">
        <v>115</v>
      </c>
      <c r="C28" s="8" t="s">
        <v>112</v>
      </c>
      <c r="D28" s="8" t="s">
        <v>34</v>
      </c>
      <c r="E28" s="8" t="s">
        <v>116</v>
      </c>
      <c r="F28" s="8" t="s">
        <v>95</v>
      </c>
      <c r="G28" s="8" t="s">
        <v>42</v>
      </c>
      <c r="H28" s="8" t="s">
        <v>117</v>
      </c>
      <c r="I28" s="8">
        <v>19</v>
      </c>
      <c r="J28" s="8">
        <v>19</v>
      </c>
      <c r="K28" s="8"/>
      <c r="L28" s="8"/>
      <c r="M28" s="8"/>
      <c r="N28" s="8">
        <f t="shared" si="2"/>
        <v>19</v>
      </c>
      <c r="O28" s="8"/>
      <c r="P28" s="8">
        <v>19</v>
      </c>
      <c r="Q28" s="8"/>
      <c r="R28" s="8"/>
      <c r="S28" s="18" t="s">
        <v>114</v>
      </c>
    </row>
    <row r="29" s="2" customFormat="1" ht="69" customHeight="1" spans="1:19">
      <c r="A29" s="8">
        <v>22</v>
      </c>
      <c r="B29" s="8" t="s">
        <v>118</v>
      </c>
      <c r="C29" s="8" t="s">
        <v>119</v>
      </c>
      <c r="D29" s="8" t="s">
        <v>34</v>
      </c>
      <c r="E29" s="8" t="s">
        <v>83</v>
      </c>
      <c r="F29" s="8" t="s">
        <v>68</v>
      </c>
      <c r="G29" s="8" t="s">
        <v>42</v>
      </c>
      <c r="H29" s="8" t="s">
        <v>120</v>
      </c>
      <c r="I29" s="8">
        <v>450</v>
      </c>
      <c r="J29" s="8">
        <v>450</v>
      </c>
      <c r="K29" s="8"/>
      <c r="L29" s="8"/>
      <c r="M29" s="8"/>
      <c r="N29" s="8">
        <f t="shared" si="2"/>
        <v>450</v>
      </c>
      <c r="O29" s="8"/>
      <c r="P29" s="8">
        <v>450</v>
      </c>
      <c r="Q29" s="8"/>
      <c r="R29" s="8"/>
      <c r="S29" s="18" t="s">
        <v>114</v>
      </c>
    </row>
    <row r="30" s="2" customFormat="1" ht="79.2" spans="1:19">
      <c r="A30" s="8">
        <v>23</v>
      </c>
      <c r="B30" s="8" t="s">
        <v>121</v>
      </c>
      <c r="C30" s="8" t="s">
        <v>112</v>
      </c>
      <c r="D30" s="8" t="s">
        <v>34</v>
      </c>
      <c r="E30" s="8" t="s">
        <v>71</v>
      </c>
      <c r="F30" s="8" t="s">
        <v>48</v>
      </c>
      <c r="G30" s="8" t="s">
        <v>80</v>
      </c>
      <c r="H30" s="8" t="s">
        <v>122</v>
      </c>
      <c r="I30" s="8">
        <v>41</v>
      </c>
      <c r="J30" s="8">
        <v>41</v>
      </c>
      <c r="K30" s="8"/>
      <c r="L30" s="8"/>
      <c r="M30" s="8"/>
      <c r="N30" s="8">
        <f t="shared" si="2"/>
        <v>41</v>
      </c>
      <c r="O30" s="8"/>
      <c r="P30" s="8">
        <v>41</v>
      </c>
      <c r="Q30" s="8"/>
      <c r="R30" s="8"/>
      <c r="S30" s="18" t="s">
        <v>114</v>
      </c>
    </row>
    <row r="31" s="3" customFormat="1" ht="37" customHeight="1" spans="1:19">
      <c r="A31" s="8">
        <v>24</v>
      </c>
      <c r="B31" s="8" t="s">
        <v>123</v>
      </c>
      <c r="C31" s="8" t="s">
        <v>119</v>
      </c>
      <c r="D31" s="8" t="s">
        <v>34</v>
      </c>
      <c r="E31" s="8" t="s">
        <v>124</v>
      </c>
      <c r="F31" s="8" t="s">
        <v>125</v>
      </c>
      <c r="G31" s="8" t="s">
        <v>126</v>
      </c>
      <c r="H31" s="8" t="s">
        <v>127</v>
      </c>
      <c r="I31" s="8">
        <v>20</v>
      </c>
      <c r="J31" s="8">
        <v>20</v>
      </c>
      <c r="K31" s="8"/>
      <c r="L31" s="8"/>
      <c r="M31" s="8"/>
      <c r="N31" s="8">
        <f t="shared" si="2"/>
        <v>20</v>
      </c>
      <c r="O31" s="8"/>
      <c r="P31" s="8">
        <v>20</v>
      </c>
      <c r="Q31" s="8"/>
      <c r="R31" s="8"/>
      <c r="S31" s="18" t="s">
        <v>114</v>
      </c>
    </row>
    <row r="32" s="4" customFormat="1" ht="40.8" spans="1:21">
      <c r="A32" s="8">
        <v>25</v>
      </c>
      <c r="B32" s="10" t="s">
        <v>128</v>
      </c>
      <c r="C32" s="11" t="s">
        <v>92</v>
      </c>
      <c r="D32" s="11" t="s">
        <v>34</v>
      </c>
      <c r="E32" s="11" t="s">
        <v>105</v>
      </c>
      <c r="F32" s="11" t="s">
        <v>55</v>
      </c>
      <c r="G32" s="11" t="s">
        <v>37</v>
      </c>
      <c r="H32" s="11" t="s">
        <v>129</v>
      </c>
      <c r="I32" s="11">
        <v>233</v>
      </c>
      <c r="J32" s="11"/>
      <c r="K32" s="13"/>
      <c r="L32" s="14"/>
      <c r="M32" s="13"/>
      <c r="N32" s="8">
        <f t="shared" si="2"/>
        <v>0</v>
      </c>
      <c r="O32" s="13"/>
      <c r="P32" s="13"/>
      <c r="Q32" s="13"/>
      <c r="R32" s="13"/>
      <c r="S32" s="18" t="s">
        <v>114</v>
      </c>
      <c r="T32" s="19"/>
      <c r="U32" s="20"/>
    </row>
    <row r="33" s="4" customFormat="1" ht="40.8" spans="1:21">
      <c r="A33" s="8">
        <v>26</v>
      </c>
      <c r="B33" s="10" t="s">
        <v>130</v>
      </c>
      <c r="C33" s="11" t="s">
        <v>92</v>
      </c>
      <c r="D33" s="11" t="s">
        <v>34</v>
      </c>
      <c r="E33" s="11" t="s">
        <v>131</v>
      </c>
      <c r="F33" s="11" t="s">
        <v>132</v>
      </c>
      <c r="G33" s="11" t="s">
        <v>43</v>
      </c>
      <c r="H33" s="11" t="s">
        <v>133</v>
      </c>
      <c r="I33" s="11">
        <v>150.053</v>
      </c>
      <c r="J33" s="11"/>
      <c r="K33" s="13"/>
      <c r="L33" s="14"/>
      <c r="M33" s="13"/>
      <c r="N33" s="8">
        <f t="shared" si="2"/>
        <v>150.053</v>
      </c>
      <c r="O33" s="13"/>
      <c r="P33" s="13"/>
      <c r="Q33" s="13"/>
      <c r="R33" s="11">
        <v>150.053</v>
      </c>
      <c r="S33" s="18" t="s">
        <v>114</v>
      </c>
      <c r="T33" s="19"/>
      <c r="U33" s="20"/>
    </row>
    <row r="34" s="4" customFormat="1" ht="40.8" spans="1:21">
      <c r="A34" s="8">
        <v>27</v>
      </c>
      <c r="B34" s="11" t="s">
        <v>134</v>
      </c>
      <c r="C34" s="11" t="s">
        <v>92</v>
      </c>
      <c r="D34" s="11" t="s">
        <v>34</v>
      </c>
      <c r="E34" s="11" t="s">
        <v>135</v>
      </c>
      <c r="F34" s="11" t="s">
        <v>48</v>
      </c>
      <c r="G34" s="11" t="s">
        <v>80</v>
      </c>
      <c r="H34" s="11" t="s">
        <v>136</v>
      </c>
      <c r="I34" s="11">
        <v>36</v>
      </c>
      <c r="J34" s="11"/>
      <c r="K34" s="13"/>
      <c r="L34" s="14"/>
      <c r="M34" s="13"/>
      <c r="N34" s="8">
        <f t="shared" si="2"/>
        <v>36</v>
      </c>
      <c r="O34" s="11"/>
      <c r="P34" s="13"/>
      <c r="Q34" s="13"/>
      <c r="R34" s="11">
        <v>36</v>
      </c>
      <c r="S34" s="18" t="s">
        <v>114</v>
      </c>
      <c r="T34" s="19"/>
      <c r="U34" s="20"/>
    </row>
    <row r="35" s="4" customFormat="1" ht="40.8" spans="1:21">
      <c r="A35" s="8">
        <v>28</v>
      </c>
      <c r="B35" s="11" t="s">
        <v>137</v>
      </c>
      <c r="C35" s="11" t="s">
        <v>92</v>
      </c>
      <c r="D35" s="11" t="s">
        <v>34</v>
      </c>
      <c r="E35" s="11" t="s">
        <v>138</v>
      </c>
      <c r="F35" s="11" t="s">
        <v>139</v>
      </c>
      <c r="G35" s="11" t="s">
        <v>80</v>
      </c>
      <c r="H35" s="11" t="s">
        <v>140</v>
      </c>
      <c r="I35" s="11">
        <v>45</v>
      </c>
      <c r="J35" s="11"/>
      <c r="K35" s="13"/>
      <c r="L35" s="14"/>
      <c r="M35" s="13"/>
      <c r="N35" s="8">
        <f t="shared" si="2"/>
        <v>45</v>
      </c>
      <c r="O35" s="11"/>
      <c r="P35" s="13"/>
      <c r="Q35" s="13"/>
      <c r="R35" s="11">
        <v>45</v>
      </c>
      <c r="S35" s="18" t="s">
        <v>114</v>
      </c>
      <c r="T35" s="19"/>
      <c r="U35" s="20"/>
    </row>
    <row r="36" customFormat="1" ht="92.4" spans="1:20">
      <c r="A36" s="8">
        <v>29</v>
      </c>
      <c r="B36" s="8" t="s">
        <v>141</v>
      </c>
      <c r="C36" s="8" t="s">
        <v>46</v>
      </c>
      <c r="D36" s="8" t="s">
        <v>34</v>
      </c>
      <c r="E36" s="8" t="s">
        <v>98</v>
      </c>
      <c r="F36" s="8" t="s">
        <v>142</v>
      </c>
      <c r="G36" s="8" t="s">
        <v>142</v>
      </c>
      <c r="H36" s="8" t="s">
        <v>143</v>
      </c>
      <c r="I36" s="8">
        <v>946</v>
      </c>
      <c r="J36" s="8">
        <v>946</v>
      </c>
      <c r="K36" s="8"/>
      <c r="L36" s="8"/>
      <c r="M36" s="8"/>
      <c r="N36" s="8">
        <f t="shared" si="2"/>
        <v>946</v>
      </c>
      <c r="O36" s="8">
        <v>946</v>
      </c>
      <c r="P36" s="8"/>
      <c r="Q36" s="8"/>
      <c r="R36" s="8"/>
      <c r="S36" s="8"/>
      <c r="T36" s="21"/>
    </row>
    <row r="37" s="1" customFormat="1" ht="60" customHeight="1" spans="1:19">
      <c r="A37" s="9" t="s">
        <v>144</v>
      </c>
      <c r="B37" s="9"/>
      <c r="C37" s="9"/>
      <c r="D37" s="9"/>
      <c r="E37" s="9"/>
      <c r="F37" s="9"/>
      <c r="G37" s="9"/>
      <c r="H37" s="9">
        <v>2</v>
      </c>
      <c r="I37" s="9">
        <f>SUM(I38:I47)</f>
        <v>677.04</v>
      </c>
      <c r="J37" s="9">
        <f>SUM(J38:J47)</f>
        <v>677.04</v>
      </c>
      <c r="K37" s="9"/>
      <c r="L37" s="9"/>
      <c r="M37" s="9"/>
      <c r="N37" s="12">
        <f t="shared" si="2"/>
        <v>542.4</v>
      </c>
      <c r="O37" s="12">
        <f>SUM(O38:O47)</f>
        <v>263.52</v>
      </c>
      <c r="P37" s="9">
        <f>SUM(P38:P47)</f>
        <v>150</v>
      </c>
      <c r="Q37" s="9"/>
      <c r="R37" s="9">
        <f>SUM(R38:R47)</f>
        <v>128.88</v>
      </c>
      <c r="S37" s="9"/>
    </row>
    <row r="38" ht="26.4" spans="1:19">
      <c r="A38" s="8">
        <v>30</v>
      </c>
      <c r="B38" s="8" t="s">
        <v>145</v>
      </c>
      <c r="C38" s="8" t="s">
        <v>146</v>
      </c>
      <c r="D38" s="8" t="s">
        <v>34</v>
      </c>
      <c r="E38" s="8" t="s">
        <v>124</v>
      </c>
      <c r="F38" s="8" t="s">
        <v>125</v>
      </c>
      <c r="G38" s="8" t="s">
        <v>36</v>
      </c>
      <c r="H38" s="8" t="s">
        <v>147</v>
      </c>
      <c r="I38" s="8">
        <v>1.92</v>
      </c>
      <c r="J38" s="8">
        <v>1.92</v>
      </c>
      <c r="K38" s="8"/>
      <c r="L38" s="8"/>
      <c r="M38" s="15"/>
      <c r="N38" s="8">
        <f t="shared" si="2"/>
        <v>1.44</v>
      </c>
      <c r="O38" s="8">
        <v>0.96</v>
      </c>
      <c r="P38" s="8"/>
      <c r="Q38" s="8"/>
      <c r="R38" s="11">
        <v>0.48</v>
      </c>
      <c r="S38" s="8"/>
    </row>
    <row r="39" ht="26.4" spans="1:19">
      <c r="A39" s="8"/>
      <c r="B39" s="8"/>
      <c r="C39" s="8"/>
      <c r="D39" s="8"/>
      <c r="E39" s="8" t="s">
        <v>105</v>
      </c>
      <c r="F39" s="8" t="s">
        <v>55</v>
      </c>
      <c r="G39" s="8"/>
      <c r="H39" s="8" t="s">
        <v>148</v>
      </c>
      <c r="I39" s="8">
        <v>53.76</v>
      </c>
      <c r="J39" s="8">
        <v>53.76</v>
      </c>
      <c r="K39" s="8"/>
      <c r="L39" s="8"/>
      <c r="M39" s="15"/>
      <c r="N39" s="8">
        <f t="shared" ref="N39:N47" si="3">SUM(O39:R39)</f>
        <v>41.28</v>
      </c>
      <c r="O39" s="8">
        <v>26.88</v>
      </c>
      <c r="P39" s="8"/>
      <c r="Q39" s="8"/>
      <c r="R39" s="11">
        <v>14.4</v>
      </c>
      <c r="S39" s="8"/>
    </row>
    <row r="40" ht="26.4" spans="1:19">
      <c r="A40" s="8"/>
      <c r="B40" s="8"/>
      <c r="C40" s="8"/>
      <c r="D40" s="8"/>
      <c r="E40" s="8" t="s">
        <v>116</v>
      </c>
      <c r="F40" s="8" t="s">
        <v>95</v>
      </c>
      <c r="G40" s="8"/>
      <c r="H40" s="8" t="s">
        <v>149</v>
      </c>
      <c r="I40" s="8">
        <v>69.12</v>
      </c>
      <c r="J40" s="8">
        <v>69.12</v>
      </c>
      <c r="K40" s="8"/>
      <c r="L40" s="8"/>
      <c r="M40" s="15"/>
      <c r="N40" s="8">
        <f t="shared" si="3"/>
        <v>51.84</v>
      </c>
      <c r="O40" s="8">
        <v>34.56</v>
      </c>
      <c r="P40" s="8"/>
      <c r="Q40" s="8"/>
      <c r="R40" s="11">
        <v>17.28</v>
      </c>
      <c r="S40" s="8"/>
    </row>
    <row r="41" ht="26.4" spans="1:19">
      <c r="A41" s="8"/>
      <c r="B41" s="8"/>
      <c r="C41" s="8"/>
      <c r="D41" s="8"/>
      <c r="E41" s="8" t="s">
        <v>150</v>
      </c>
      <c r="F41" s="8" t="s">
        <v>151</v>
      </c>
      <c r="G41" s="8"/>
      <c r="H41" s="8" t="s">
        <v>152</v>
      </c>
      <c r="I41" s="8">
        <v>96</v>
      </c>
      <c r="J41" s="8">
        <v>96</v>
      </c>
      <c r="K41" s="8"/>
      <c r="L41" s="8"/>
      <c r="M41" s="15"/>
      <c r="N41" s="8">
        <f t="shared" si="3"/>
        <v>72</v>
      </c>
      <c r="O41" s="8">
        <v>48</v>
      </c>
      <c r="P41" s="8"/>
      <c r="Q41" s="8"/>
      <c r="R41" s="11">
        <v>24</v>
      </c>
      <c r="S41" s="8"/>
    </row>
    <row r="42" ht="26.4" spans="1:19">
      <c r="A42" s="8"/>
      <c r="B42" s="8"/>
      <c r="C42" s="8"/>
      <c r="D42" s="8"/>
      <c r="E42" s="8" t="s">
        <v>71</v>
      </c>
      <c r="F42" s="8" t="s">
        <v>48</v>
      </c>
      <c r="G42" s="8"/>
      <c r="H42" s="8" t="s">
        <v>153</v>
      </c>
      <c r="I42" s="8">
        <v>95.04</v>
      </c>
      <c r="J42" s="8">
        <v>95.04</v>
      </c>
      <c r="K42" s="8"/>
      <c r="L42" s="8"/>
      <c r="M42" s="15"/>
      <c r="N42" s="8">
        <f t="shared" si="3"/>
        <v>66</v>
      </c>
      <c r="O42" s="8">
        <v>47.52</v>
      </c>
      <c r="P42" s="8"/>
      <c r="Q42" s="8"/>
      <c r="R42" s="11">
        <v>18.48</v>
      </c>
      <c r="S42" s="8"/>
    </row>
    <row r="43" ht="26.4" spans="1:19">
      <c r="A43" s="8"/>
      <c r="B43" s="8"/>
      <c r="C43" s="8"/>
      <c r="D43" s="8"/>
      <c r="E43" s="8" t="s">
        <v>131</v>
      </c>
      <c r="F43" s="8" t="s">
        <v>132</v>
      </c>
      <c r="G43" s="8"/>
      <c r="H43" s="8" t="s">
        <v>154</v>
      </c>
      <c r="I43" s="8">
        <v>74.88</v>
      </c>
      <c r="J43" s="8">
        <v>74.88</v>
      </c>
      <c r="K43" s="8"/>
      <c r="L43" s="8"/>
      <c r="M43" s="15"/>
      <c r="N43" s="8">
        <f t="shared" si="3"/>
        <v>56.64</v>
      </c>
      <c r="O43" s="8">
        <v>37.44</v>
      </c>
      <c r="P43" s="8"/>
      <c r="Q43" s="8"/>
      <c r="R43" s="11">
        <v>19.2</v>
      </c>
      <c r="S43" s="8"/>
    </row>
    <row r="44" ht="26.4" spans="1:19">
      <c r="A44" s="8"/>
      <c r="B44" s="8"/>
      <c r="C44" s="8"/>
      <c r="D44" s="8"/>
      <c r="E44" s="8" t="s">
        <v>83</v>
      </c>
      <c r="F44" s="8" t="s">
        <v>68</v>
      </c>
      <c r="G44" s="8"/>
      <c r="H44" s="8" t="s">
        <v>149</v>
      </c>
      <c r="I44" s="8">
        <v>69.12</v>
      </c>
      <c r="J44" s="8">
        <v>69.12</v>
      </c>
      <c r="K44" s="8"/>
      <c r="L44" s="8"/>
      <c r="M44" s="15"/>
      <c r="N44" s="8">
        <f t="shared" si="3"/>
        <v>51.6</v>
      </c>
      <c r="O44" s="8">
        <v>34.56</v>
      </c>
      <c r="P44" s="8"/>
      <c r="Q44" s="8"/>
      <c r="R44" s="11">
        <v>17.04</v>
      </c>
      <c r="S44" s="8"/>
    </row>
    <row r="45" ht="26.4" spans="1:19">
      <c r="A45" s="8"/>
      <c r="B45" s="8"/>
      <c r="C45" s="8"/>
      <c r="D45" s="8"/>
      <c r="E45" s="8" t="s">
        <v>98</v>
      </c>
      <c r="F45" s="8" t="s">
        <v>89</v>
      </c>
      <c r="G45" s="8"/>
      <c r="H45" s="8" t="s">
        <v>155</v>
      </c>
      <c r="I45" s="8">
        <v>44.16</v>
      </c>
      <c r="J45" s="8">
        <v>44.16</v>
      </c>
      <c r="K45" s="8"/>
      <c r="L45" s="8"/>
      <c r="M45" s="15"/>
      <c r="N45" s="8">
        <f t="shared" si="3"/>
        <v>34.32</v>
      </c>
      <c r="O45" s="8">
        <v>22.08</v>
      </c>
      <c r="P45" s="8"/>
      <c r="Q45" s="8"/>
      <c r="R45" s="11">
        <v>12.24</v>
      </c>
      <c r="S45" s="8"/>
    </row>
    <row r="46" ht="26.4" spans="1:19">
      <c r="A46" s="8"/>
      <c r="B46" s="8"/>
      <c r="C46" s="8"/>
      <c r="D46" s="8"/>
      <c r="E46" s="8" t="s">
        <v>156</v>
      </c>
      <c r="F46" s="8" t="s">
        <v>139</v>
      </c>
      <c r="G46" s="8"/>
      <c r="H46" s="8" t="s">
        <v>157</v>
      </c>
      <c r="I46" s="8">
        <v>23.04</v>
      </c>
      <c r="J46" s="8">
        <v>23.04</v>
      </c>
      <c r="K46" s="8"/>
      <c r="L46" s="8"/>
      <c r="M46" s="15"/>
      <c r="N46" s="8">
        <f t="shared" si="3"/>
        <v>17.28</v>
      </c>
      <c r="O46" s="8">
        <v>11.52</v>
      </c>
      <c r="P46" s="8"/>
      <c r="Q46" s="8"/>
      <c r="R46" s="11">
        <v>5.76</v>
      </c>
      <c r="S46" s="8"/>
    </row>
    <row r="47" ht="66" spans="1:19">
      <c r="A47" s="8">
        <v>31</v>
      </c>
      <c r="B47" s="8" t="s">
        <v>158</v>
      </c>
      <c r="C47" s="8" t="s">
        <v>159</v>
      </c>
      <c r="D47" s="8" t="s">
        <v>34</v>
      </c>
      <c r="E47" s="8" t="s">
        <v>160</v>
      </c>
      <c r="F47" s="8" t="s">
        <v>161</v>
      </c>
      <c r="G47" s="8" t="s">
        <v>161</v>
      </c>
      <c r="H47" s="8" t="s">
        <v>162</v>
      </c>
      <c r="I47" s="8">
        <v>150</v>
      </c>
      <c r="J47" s="8">
        <v>150</v>
      </c>
      <c r="K47" s="8"/>
      <c r="L47" s="8"/>
      <c r="M47" s="8"/>
      <c r="N47" s="8">
        <f t="shared" si="3"/>
        <v>150</v>
      </c>
      <c r="O47" s="8"/>
      <c r="P47" s="8">
        <v>150</v>
      </c>
      <c r="Q47" s="8"/>
      <c r="R47" s="8"/>
      <c r="S47" s="8"/>
    </row>
    <row r="48" s="1" customFormat="1" ht="40" customHeight="1" spans="1:19">
      <c r="A48" s="9" t="s">
        <v>163</v>
      </c>
      <c r="B48" s="9"/>
      <c r="C48" s="9"/>
      <c r="D48" s="9"/>
      <c r="E48" s="9"/>
      <c r="F48" s="9"/>
      <c r="G48" s="9"/>
      <c r="H48" s="9">
        <v>15</v>
      </c>
      <c r="I48" s="9">
        <f>SUM(I49:I63)</f>
        <v>4224.994713</v>
      </c>
      <c r="J48" s="9">
        <f>SUM(J49:J63)</f>
        <v>4224.994713</v>
      </c>
      <c r="K48" s="9">
        <f>SUM(K49:K63)</f>
        <v>0</v>
      </c>
      <c r="L48" s="9"/>
      <c r="M48" s="9"/>
      <c r="N48" s="9">
        <f>SUM(O48:P48)</f>
        <v>863.624713</v>
      </c>
      <c r="O48" s="9">
        <f>SUM(O49:O63)</f>
        <v>685.204713</v>
      </c>
      <c r="P48" s="9">
        <f>SUM(P49:P63)</f>
        <v>178.42</v>
      </c>
      <c r="Q48" s="9"/>
      <c r="R48" s="9"/>
      <c r="S48" s="9"/>
    </row>
    <row r="49" ht="132" spans="1:19">
      <c r="A49" s="8">
        <v>32</v>
      </c>
      <c r="B49" s="8" t="s">
        <v>164</v>
      </c>
      <c r="C49" s="8" t="s">
        <v>165</v>
      </c>
      <c r="D49" s="8" t="s">
        <v>34</v>
      </c>
      <c r="E49" s="8" t="s">
        <v>156</v>
      </c>
      <c r="F49" s="8" t="s">
        <v>139</v>
      </c>
      <c r="G49" s="8" t="s">
        <v>166</v>
      </c>
      <c r="H49" s="8" t="s">
        <v>167</v>
      </c>
      <c r="I49" s="8">
        <v>500</v>
      </c>
      <c r="J49" s="8">
        <v>500</v>
      </c>
      <c r="K49" s="8"/>
      <c r="L49" s="8"/>
      <c r="M49" s="8"/>
      <c r="N49" s="8">
        <f>SUM(O49:R49)</f>
        <v>0</v>
      </c>
      <c r="O49" s="8"/>
      <c r="P49" s="8"/>
      <c r="Q49" s="8"/>
      <c r="R49" s="8"/>
      <c r="S49" s="8"/>
    </row>
    <row r="50" ht="184.8" spans="1:19">
      <c r="A50" s="8">
        <v>33</v>
      </c>
      <c r="B50" s="8" t="s">
        <v>168</v>
      </c>
      <c r="C50" s="8" t="s">
        <v>165</v>
      </c>
      <c r="D50" s="8" t="s">
        <v>34</v>
      </c>
      <c r="E50" s="8" t="s">
        <v>71</v>
      </c>
      <c r="F50" s="8" t="s">
        <v>48</v>
      </c>
      <c r="G50" s="8" t="s">
        <v>166</v>
      </c>
      <c r="H50" s="8" t="s">
        <v>169</v>
      </c>
      <c r="I50" s="8">
        <v>500</v>
      </c>
      <c r="J50" s="8">
        <v>500</v>
      </c>
      <c r="K50" s="8"/>
      <c r="L50" s="8"/>
      <c r="M50" s="8"/>
      <c r="N50" s="8">
        <f>SUM(O50:R50)</f>
        <v>0</v>
      </c>
      <c r="O50" s="8"/>
      <c r="P50" s="8"/>
      <c r="Q50" s="8"/>
      <c r="R50" s="8"/>
      <c r="S50" s="8"/>
    </row>
    <row r="51" ht="356.4" spans="1:19">
      <c r="A51" s="8">
        <v>34</v>
      </c>
      <c r="B51" s="8" t="s">
        <v>170</v>
      </c>
      <c r="C51" s="8" t="s">
        <v>171</v>
      </c>
      <c r="D51" s="8" t="s">
        <v>93</v>
      </c>
      <c r="E51" s="8" t="s">
        <v>172</v>
      </c>
      <c r="F51" s="8" t="s">
        <v>173</v>
      </c>
      <c r="G51" s="8" t="s">
        <v>36</v>
      </c>
      <c r="H51" s="8" t="s">
        <v>174</v>
      </c>
      <c r="I51" s="8">
        <v>135</v>
      </c>
      <c r="J51" s="8">
        <v>135</v>
      </c>
      <c r="K51" s="8"/>
      <c r="L51" s="8"/>
      <c r="M51" s="8"/>
      <c r="N51" s="8">
        <f t="shared" ref="N51:N63" si="4">SUM(O51:R51)</f>
        <v>0</v>
      </c>
      <c r="O51" s="8"/>
      <c r="P51" s="8"/>
      <c r="Q51" s="8"/>
      <c r="R51" s="8"/>
      <c r="S51" s="8"/>
    </row>
    <row r="52" ht="92.4" spans="1:19">
      <c r="A52" s="8">
        <v>35</v>
      </c>
      <c r="B52" s="8" t="s">
        <v>175</v>
      </c>
      <c r="C52" s="8" t="s">
        <v>176</v>
      </c>
      <c r="D52" s="8" t="s">
        <v>34</v>
      </c>
      <c r="E52" s="8" t="s">
        <v>177</v>
      </c>
      <c r="F52" s="8" t="s">
        <v>139</v>
      </c>
      <c r="G52" s="8" t="s">
        <v>36</v>
      </c>
      <c r="H52" s="8" t="s">
        <v>178</v>
      </c>
      <c r="I52" s="8">
        <v>138</v>
      </c>
      <c r="J52" s="8">
        <v>138</v>
      </c>
      <c r="K52" s="8"/>
      <c r="L52" s="8"/>
      <c r="M52" s="8"/>
      <c r="N52" s="8">
        <f t="shared" si="4"/>
        <v>138</v>
      </c>
      <c r="O52" s="8">
        <v>138</v>
      </c>
      <c r="P52" s="8"/>
      <c r="Q52" s="8"/>
      <c r="R52" s="8"/>
      <c r="S52" s="8"/>
    </row>
    <row r="53" ht="211.2" spans="1:19">
      <c r="A53" s="8">
        <v>36</v>
      </c>
      <c r="B53" s="8" t="s">
        <v>179</v>
      </c>
      <c r="C53" s="8" t="s">
        <v>180</v>
      </c>
      <c r="D53" s="8" t="s">
        <v>34</v>
      </c>
      <c r="E53" s="8" t="s">
        <v>181</v>
      </c>
      <c r="F53" s="8" t="s">
        <v>55</v>
      </c>
      <c r="G53" s="8" t="s">
        <v>49</v>
      </c>
      <c r="H53" s="8" t="s">
        <v>182</v>
      </c>
      <c r="I53" s="8">
        <v>337</v>
      </c>
      <c r="J53" s="8">
        <v>337</v>
      </c>
      <c r="K53" s="8"/>
      <c r="L53" s="8"/>
      <c r="M53" s="8"/>
      <c r="N53" s="8">
        <f t="shared" si="4"/>
        <v>0</v>
      </c>
      <c r="O53" s="8"/>
      <c r="P53" s="8"/>
      <c r="Q53" s="8"/>
      <c r="R53" s="11"/>
      <c r="S53" s="8"/>
    </row>
    <row r="54" ht="171.6" spans="1:19">
      <c r="A54" s="8">
        <v>37</v>
      </c>
      <c r="B54" s="8" t="s">
        <v>183</v>
      </c>
      <c r="C54" s="8" t="s">
        <v>180</v>
      </c>
      <c r="D54" s="8" t="s">
        <v>34</v>
      </c>
      <c r="E54" s="8" t="s">
        <v>184</v>
      </c>
      <c r="F54" s="8" t="s">
        <v>89</v>
      </c>
      <c r="G54" s="8" t="s">
        <v>36</v>
      </c>
      <c r="H54" s="8" t="s">
        <v>185</v>
      </c>
      <c r="I54" s="8">
        <v>150.05</v>
      </c>
      <c r="J54" s="8">
        <v>150.05</v>
      </c>
      <c r="K54" s="8"/>
      <c r="L54" s="8"/>
      <c r="M54" s="8"/>
      <c r="N54" s="8">
        <f t="shared" si="4"/>
        <v>0</v>
      </c>
      <c r="O54" s="8"/>
      <c r="P54" s="8"/>
      <c r="Q54" s="8"/>
      <c r="R54" s="8"/>
      <c r="S54" s="8"/>
    </row>
    <row r="55" ht="171.6" spans="1:19">
      <c r="A55" s="8">
        <v>38</v>
      </c>
      <c r="B55" s="8" t="s">
        <v>186</v>
      </c>
      <c r="C55" s="8" t="s">
        <v>180</v>
      </c>
      <c r="D55" s="8" t="s">
        <v>34</v>
      </c>
      <c r="E55" s="8" t="s">
        <v>187</v>
      </c>
      <c r="F55" s="8" t="s">
        <v>132</v>
      </c>
      <c r="G55" s="8" t="s">
        <v>36</v>
      </c>
      <c r="H55" s="8" t="s">
        <v>188</v>
      </c>
      <c r="I55" s="8">
        <v>12</v>
      </c>
      <c r="J55" s="8">
        <v>12</v>
      </c>
      <c r="K55" s="8"/>
      <c r="L55" s="8"/>
      <c r="M55" s="8"/>
      <c r="N55" s="8">
        <f t="shared" si="4"/>
        <v>12</v>
      </c>
      <c r="O55" s="8"/>
      <c r="P55" s="8">
        <v>12</v>
      </c>
      <c r="Q55" s="8"/>
      <c r="R55" s="8"/>
      <c r="S55" s="8"/>
    </row>
    <row r="56" ht="198" spans="1:19">
      <c r="A56" s="8">
        <v>39</v>
      </c>
      <c r="B56" s="8" t="s">
        <v>189</v>
      </c>
      <c r="C56" s="8" t="s">
        <v>180</v>
      </c>
      <c r="D56" s="8" t="s">
        <v>190</v>
      </c>
      <c r="E56" s="8" t="s">
        <v>83</v>
      </c>
      <c r="F56" s="8" t="s">
        <v>68</v>
      </c>
      <c r="G56" s="8" t="s">
        <v>36</v>
      </c>
      <c r="H56" s="8" t="s">
        <v>191</v>
      </c>
      <c r="I56" s="8">
        <v>30</v>
      </c>
      <c r="J56" s="8">
        <v>30</v>
      </c>
      <c r="K56" s="8"/>
      <c r="L56" s="8"/>
      <c r="M56" s="8"/>
      <c r="N56" s="8">
        <f t="shared" si="4"/>
        <v>30</v>
      </c>
      <c r="O56" s="8">
        <v>30</v>
      </c>
      <c r="P56" s="8"/>
      <c r="Q56" s="8"/>
      <c r="R56" s="8"/>
      <c r="S56" s="8"/>
    </row>
    <row r="57" ht="303.6" spans="1:19">
      <c r="A57" s="8">
        <v>40</v>
      </c>
      <c r="B57" s="8" t="s">
        <v>192</v>
      </c>
      <c r="C57" s="8" t="s">
        <v>180</v>
      </c>
      <c r="D57" s="8" t="s">
        <v>34</v>
      </c>
      <c r="E57" s="8" t="s">
        <v>98</v>
      </c>
      <c r="F57" s="8" t="s">
        <v>89</v>
      </c>
      <c r="G57" s="8" t="s">
        <v>193</v>
      </c>
      <c r="H57" s="8" t="s">
        <v>194</v>
      </c>
      <c r="I57" s="8">
        <v>156.42</v>
      </c>
      <c r="J57" s="8">
        <v>156.42</v>
      </c>
      <c r="K57" s="8"/>
      <c r="L57" s="8"/>
      <c r="M57" s="8"/>
      <c r="N57" s="8">
        <f t="shared" si="4"/>
        <v>156.42</v>
      </c>
      <c r="O57" s="8"/>
      <c r="P57" s="8">
        <v>156.42</v>
      </c>
      <c r="Q57" s="8"/>
      <c r="R57" s="8"/>
      <c r="S57" s="8"/>
    </row>
    <row r="58" ht="79.2" spans="1:19">
      <c r="A58" s="8">
        <v>41</v>
      </c>
      <c r="B58" s="8" t="s">
        <v>195</v>
      </c>
      <c r="C58" s="8" t="s">
        <v>196</v>
      </c>
      <c r="D58" s="8" t="s">
        <v>93</v>
      </c>
      <c r="E58" s="8" t="s">
        <v>35</v>
      </c>
      <c r="F58" s="8" t="s">
        <v>197</v>
      </c>
      <c r="G58" s="8" t="s">
        <v>197</v>
      </c>
      <c r="H58" s="8" t="s">
        <v>198</v>
      </c>
      <c r="I58" s="8">
        <v>561.32</v>
      </c>
      <c r="J58" s="8">
        <v>561.32</v>
      </c>
      <c r="K58" s="8"/>
      <c r="L58" s="8"/>
      <c r="M58" s="8"/>
      <c r="N58" s="8">
        <f t="shared" si="4"/>
        <v>0</v>
      </c>
      <c r="O58" s="8"/>
      <c r="P58" s="8"/>
      <c r="Q58" s="8"/>
      <c r="R58" s="8"/>
      <c r="S58" s="8"/>
    </row>
    <row r="59" ht="409.5" spans="1:19">
      <c r="A59" s="8">
        <v>42</v>
      </c>
      <c r="B59" s="8" t="s">
        <v>199</v>
      </c>
      <c r="C59" s="8" t="s">
        <v>180</v>
      </c>
      <c r="D59" s="8" t="s">
        <v>93</v>
      </c>
      <c r="E59" s="8" t="s">
        <v>98</v>
      </c>
      <c r="F59" s="8" t="s">
        <v>89</v>
      </c>
      <c r="G59" s="8" t="s">
        <v>193</v>
      </c>
      <c r="H59" s="8" t="s">
        <v>200</v>
      </c>
      <c r="I59" s="8">
        <v>155.204713</v>
      </c>
      <c r="J59" s="8">
        <v>155.204713</v>
      </c>
      <c r="K59" s="8"/>
      <c r="L59" s="8"/>
      <c r="M59" s="8"/>
      <c r="N59" s="8">
        <f t="shared" si="4"/>
        <v>155.204713</v>
      </c>
      <c r="O59" s="8">
        <v>155.204713</v>
      </c>
      <c r="P59" s="8"/>
      <c r="Q59" s="8"/>
      <c r="R59" s="8"/>
      <c r="S59" s="8"/>
    </row>
    <row r="60" ht="79.2" spans="1:19">
      <c r="A60" s="8">
        <v>43</v>
      </c>
      <c r="B60" s="8" t="s">
        <v>201</v>
      </c>
      <c r="C60" s="8" t="s">
        <v>176</v>
      </c>
      <c r="D60" s="8" t="s">
        <v>34</v>
      </c>
      <c r="E60" s="8" t="s">
        <v>202</v>
      </c>
      <c r="F60" s="8" t="s">
        <v>151</v>
      </c>
      <c r="G60" s="8" t="s">
        <v>203</v>
      </c>
      <c r="H60" s="8" t="s">
        <v>204</v>
      </c>
      <c r="I60" s="8">
        <v>362</v>
      </c>
      <c r="J60" s="8">
        <v>362</v>
      </c>
      <c r="K60" s="8"/>
      <c r="L60" s="8"/>
      <c r="M60" s="8"/>
      <c r="N60" s="8">
        <f t="shared" si="4"/>
        <v>362</v>
      </c>
      <c r="O60" s="8">
        <v>362</v>
      </c>
      <c r="P60" s="8"/>
      <c r="Q60" s="8"/>
      <c r="R60" s="8"/>
      <c r="S60" s="8"/>
    </row>
    <row r="61" ht="79.2" spans="1:19">
      <c r="A61" s="8">
        <v>44</v>
      </c>
      <c r="B61" s="8" t="s">
        <v>205</v>
      </c>
      <c r="C61" s="8" t="s">
        <v>176</v>
      </c>
      <c r="D61" s="8" t="s">
        <v>34</v>
      </c>
      <c r="E61" s="8" t="s">
        <v>150</v>
      </c>
      <c r="F61" s="8" t="s">
        <v>142</v>
      </c>
      <c r="G61" s="8" t="s">
        <v>142</v>
      </c>
      <c r="H61" s="8" t="s">
        <v>206</v>
      </c>
      <c r="I61" s="8">
        <v>998</v>
      </c>
      <c r="J61" s="8">
        <v>998</v>
      </c>
      <c r="K61" s="8"/>
      <c r="L61" s="8"/>
      <c r="M61" s="8"/>
      <c r="N61" s="8">
        <f t="shared" si="4"/>
        <v>0</v>
      </c>
      <c r="O61" s="8"/>
      <c r="P61" s="8"/>
      <c r="Q61" s="8"/>
      <c r="R61" s="8"/>
      <c r="S61" s="8"/>
    </row>
    <row r="62" ht="264" spans="1:19">
      <c r="A62" s="8">
        <v>45</v>
      </c>
      <c r="B62" s="8" t="s">
        <v>207</v>
      </c>
      <c r="C62" s="8" t="s">
        <v>171</v>
      </c>
      <c r="D62" s="8" t="s">
        <v>208</v>
      </c>
      <c r="E62" s="8" t="s">
        <v>209</v>
      </c>
      <c r="F62" s="8" t="s">
        <v>48</v>
      </c>
      <c r="G62" s="8" t="s">
        <v>210</v>
      </c>
      <c r="H62" s="8" t="s">
        <v>211</v>
      </c>
      <c r="I62" s="8">
        <v>180</v>
      </c>
      <c r="J62" s="8">
        <v>180</v>
      </c>
      <c r="K62" s="8"/>
      <c r="L62" s="8"/>
      <c r="M62" s="8"/>
      <c r="N62" s="8">
        <f t="shared" si="4"/>
        <v>0</v>
      </c>
      <c r="O62" s="8"/>
      <c r="P62" s="8"/>
      <c r="Q62" s="8"/>
      <c r="R62" s="8"/>
      <c r="S62" s="8"/>
    </row>
    <row r="63" s="2" customFormat="1" ht="66" spans="1:19">
      <c r="A63" s="8">
        <v>46</v>
      </c>
      <c r="B63" s="8" t="s">
        <v>212</v>
      </c>
      <c r="C63" s="8" t="s">
        <v>180</v>
      </c>
      <c r="D63" s="8" t="s">
        <v>34</v>
      </c>
      <c r="E63" s="8" t="s">
        <v>131</v>
      </c>
      <c r="F63" s="8" t="s">
        <v>132</v>
      </c>
      <c r="G63" s="8" t="s">
        <v>193</v>
      </c>
      <c r="H63" s="8" t="s">
        <v>213</v>
      </c>
      <c r="I63" s="8">
        <v>10</v>
      </c>
      <c r="J63" s="8">
        <v>10</v>
      </c>
      <c r="K63" s="8"/>
      <c r="L63" s="8"/>
      <c r="M63" s="8"/>
      <c r="N63" s="8">
        <f t="shared" si="4"/>
        <v>10</v>
      </c>
      <c r="O63" s="8"/>
      <c r="P63" s="8">
        <v>10</v>
      </c>
      <c r="Q63" s="8"/>
      <c r="R63" s="8"/>
      <c r="S63" s="22" t="s">
        <v>114</v>
      </c>
    </row>
    <row r="64" s="1" customFormat="1" ht="36" customHeight="1" spans="1:19">
      <c r="A64" s="9" t="s">
        <v>214</v>
      </c>
      <c r="B64" s="9"/>
      <c r="C64" s="9"/>
      <c r="D64" s="9"/>
      <c r="E64" s="9"/>
      <c r="F64" s="9"/>
      <c r="G64" s="9"/>
      <c r="H64" s="9">
        <v>3</v>
      </c>
      <c r="I64" s="16">
        <f>SUM(I65:I67)</f>
        <v>128</v>
      </c>
      <c r="J64" s="9">
        <f t="shared" ref="J64:P64" si="5">SUM(J65:J67)</f>
        <v>128</v>
      </c>
      <c r="K64" s="9">
        <f t="shared" si="5"/>
        <v>0</v>
      </c>
      <c r="L64" s="9">
        <f t="shared" si="5"/>
        <v>0</v>
      </c>
      <c r="M64" s="9">
        <f t="shared" si="5"/>
        <v>0</v>
      </c>
      <c r="N64" s="12">
        <f>SUM(O64:P64)</f>
        <v>128</v>
      </c>
      <c r="O64" s="9">
        <f t="shared" si="5"/>
        <v>72.185287</v>
      </c>
      <c r="P64" s="9">
        <f t="shared" si="5"/>
        <v>55.814713</v>
      </c>
      <c r="Q64" s="9"/>
      <c r="R64" s="9"/>
      <c r="S64" s="9"/>
    </row>
    <row r="65" ht="79.2" spans="1:19">
      <c r="A65" s="8">
        <v>47</v>
      </c>
      <c r="B65" s="8" t="s">
        <v>215</v>
      </c>
      <c r="C65" s="8" t="s">
        <v>216</v>
      </c>
      <c r="D65" s="8" t="s">
        <v>217</v>
      </c>
      <c r="E65" s="8" t="s">
        <v>218</v>
      </c>
      <c r="F65" s="8" t="s">
        <v>55</v>
      </c>
      <c r="G65" s="8" t="s">
        <v>49</v>
      </c>
      <c r="H65" s="8" t="s">
        <v>219</v>
      </c>
      <c r="I65" s="8">
        <v>10</v>
      </c>
      <c r="J65" s="8">
        <v>10</v>
      </c>
      <c r="K65" s="8"/>
      <c r="L65" s="8"/>
      <c r="M65" s="8"/>
      <c r="N65" s="8">
        <f>SUM(O65:Q65)</f>
        <v>10</v>
      </c>
      <c r="O65" s="8">
        <v>10</v>
      </c>
      <c r="P65" s="8"/>
      <c r="Q65" s="8"/>
      <c r="R65" s="8"/>
      <c r="S65" s="8"/>
    </row>
    <row r="66" ht="211.2" spans="1:19">
      <c r="A66" s="8">
        <v>48</v>
      </c>
      <c r="B66" s="8" t="s">
        <v>220</v>
      </c>
      <c r="C66" s="8" t="s">
        <v>216</v>
      </c>
      <c r="D66" s="8" t="s">
        <v>93</v>
      </c>
      <c r="E66" s="8" t="s">
        <v>221</v>
      </c>
      <c r="F66" s="8" t="s">
        <v>48</v>
      </c>
      <c r="G66" s="8" t="s">
        <v>203</v>
      </c>
      <c r="H66" s="8" t="s">
        <v>222</v>
      </c>
      <c r="I66" s="8">
        <v>68</v>
      </c>
      <c r="J66" s="8">
        <v>68</v>
      </c>
      <c r="K66" s="8"/>
      <c r="L66" s="8"/>
      <c r="M66" s="8"/>
      <c r="N66" s="8">
        <f>SUM(O66:Q66)</f>
        <v>68</v>
      </c>
      <c r="O66" s="8">
        <v>62.185287</v>
      </c>
      <c r="P66" s="8">
        <v>5.814713</v>
      </c>
      <c r="Q66" s="8"/>
      <c r="R66" s="8"/>
      <c r="S66" s="8"/>
    </row>
    <row r="67" customFormat="1" ht="62" customHeight="1" spans="1:19">
      <c r="A67" s="8">
        <v>49</v>
      </c>
      <c r="B67" s="8" t="s">
        <v>223</v>
      </c>
      <c r="C67" s="8" t="s">
        <v>216</v>
      </c>
      <c r="D67" s="8" t="s">
        <v>34</v>
      </c>
      <c r="E67" s="8" t="s">
        <v>98</v>
      </c>
      <c r="F67" s="8" t="s">
        <v>89</v>
      </c>
      <c r="G67" s="8" t="s">
        <v>224</v>
      </c>
      <c r="H67" s="23" t="s">
        <v>225</v>
      </c>
      <c r="I67" s="8">
        <v>50</v>
      </c>
      <c r="J67" s="8">
        <v>50</v>
      </c>
      <c r="K67" s="8"/>
      <c r="L67" s="8"/>
      <c r="M67" s="8"/>
      <c r="N67" s="8">
        <f>SUM(O67:Q67)</f>
        <v>50</v>
      </c>
      <c r="O67" s="8"/>
      <c r="P67" s="8">
        <v>50</v>
      </c>
      <c r="Q67" s="8"/>
      <c r="R67" s="8"/>
      <c r="S67" s="8" t="s">
        <v>226</v>
      </c>
    </row>
    <row r="68" s="1" customFormat="1" ht="42" customHeight="1" spans="1:19">
      <c r="A68" s="9" t="s">
        <v>227</v>
      </c>
      <c r="B68" s="9"/>
      <c r="C68" s="9"/>
      <c r="D68" s="9"/>
      <c r="E68" s="9"/>
      <c r="F68" s="9"/>
      <c r="G68" s="9"/>
      <c r="H68" s="9">
        <v>1</v>
      </c>
      <c r="I68" s="9">
        <v>244.6</v>
      </c>
      <c r="J68" s="9">
        <v>244.6</v>
      </c>
      <c r="K68" s="9"/>
      <c r="L68" s="9"/>
      <c r="M68" s="9"/>
      <c r="N68" s="9">
        <f>SUM(P68:R68)</f>
        <v>244.6</v>
      </c>
      <c r="O68" s="9"/>
      <c r="P68" s="9"/>
      <c r="Q68" s="9">
        <v>233</v>
      </c>
      <c r="R68" s="9">
        <v>11.6</v>
      </c>
      <c r="S68" s="9"/>
    </row>
    <row r="69" ht="39.6" spans="1:19">
      <c r="A69" s="8">
        <v>50</v>
      </c>
      <c r="B69" s="8" t="s">
        <v>228</v>
      </c>
      <c r="C69" s="8" t="s">
        <v>229</v>
      </c>
      <c r="D69" s="8" t="s">
        <v>34</v>
      </c>
      <c r="E69" s="8" t="s">
        <v>35</v>
      </c>
      <c r="F69" s="8" t="s">
        <v>230</v>
      </c>
      <c r="G69" s="8" t="s">
        <v>230</v>
      </c>
      <c r="H69" s="8" t="s">
        <v>231</v>
      </c>
      <c r="I69" s="8">
        <v>244.6</v>
      </c>
      <c r="J69" s="8">
        <v>244.6</v>
      </c>
      <c r="K69" s="8"/>
      <c r="L69" s="8"/>
      <c r="M69" s="8"/>
      <c r="N69" s="8">
        <f>SUM(O69:R69)</f>
        <v>244.6</v>
      </c>
      <c r="O69" s="8"/>
      <c r="P69" s="8"/>
      <c r="Q69" s="8">
        <v>233</v>
      </c>
      <c r="R69" s="8">
        <v>11.6</v>
      </c>
      <c r="S69" s="8"/>
    </row>
    <row r="70" ht="54" customHeight="1" spans="1:19">
      <c r="A70" s="9" t="s">
        <v>232</v>
      </c>
      <c r="B70" s="9"/>
      <c r="C70" s="9"/>
      <c r="D70" s="8"/>
      <c r="E70" s="8"/>
      <c r="F70" s="8"/>
      <c r="G70" s="8"/>
      <c r="H70" s="9">
        <v>3</v>
      </c>
      <c r="I70" s="9">
        <f>SUM(I71:I73)</f>
        <v>80</v>
      </c>
      <c r="J70" s="9">
        <f t="shared" ref="J70:P70" si="6">SUM(J71:J73)</f>
        <v>80</v>
      </c>
      <c r="K70" s="9"/>
      <c r="L70" s="9"/>
      <c r="M70" s="9"/>
      <c r="N70" s="9">
        <f>SUM(O70:P70)</f>
        <v>84.925287</v>
      </c>
      <c r="O70" s="9">
        <f t="shared" si="6"/>
        <v>50</v>
      </c>
      <c r="P70" s="9">
        <f t="shared" si="6"/>
        <v>34.925287</v>
      </c>
      <c r="Q70" s="8"/>
      <c r="R70" s="8"/>
      <c r="S70" s="8"/>
    </row>
    <row r="71" customFormat="1" ht="54" customHeight="1" spans="1:19">
      <c r="A71" s="15">
        <v>51</v>
      </c>
      <c r="B71" s="15" t="s">
        <v>233</v>
      </c>
      <c r="C71" s="15" t="s">
        <v>234</v>
      </c>
      <c r="D71" s="15" t="s">
        <v>34</v>
      </c>
      <c r="E71" s="15" t="s">
        <v>98</v>
      </c>
      <c r="F71" s="15" t="s">
        <v>89</v>
      </c>
      <c r="G71" s="15" t="s">
        <v>193</v>
      </c>
      <c r="H71" s="24" t="s">
        <v>235</v>
      </c>
      <c r="I71" s="15">
        <v>50</v>
      </c>
      <c r="J71" s="25">
        <v>50</v>
      </c>
      <c r="K71" s="26"/>
      <c r="L71" s="15"/>
      <c r="M71" s="15"/>
      <c r="N71" s="8">
        <f>SUM(O71:Q71)</f>
        <v>50</v>
      </c>
      <c r="O71" s="15">
        <v>50</v>
      </c>
      <c r="P71" s="9"/>
      <c r="Q71" s="8"/>
      <c r="R71" s="8"/>
      <c r="S71" s="8"/>
    </row>
    <row r="72" customFormat="1" ht="54" customHeight="1" spans="1:19">
      <c r="A72" s="15">
        <v>52</v>
      </c>
      <c r="B72" s="15" t="s">
        <v>236</v>
      </c>
      <c r="C72" s="15" t="s">
        <v>234</v>
      </c>
      <c r="D72" s="15" t="s">
        <v>34</v>
      </c>
      <c r="E72" s="15" t="s">
        <v>105</v>
      </c>
      <c r="F72" s="15" t="s">
        <v>55</v>
      </c>
      <c r="G72" s="15" t="s">
        <v>193</v>
      </c>
      <c r="H72" s="24" t="s">
        <v>237</v>
      </c>
      <c r="I72" s="15">
        <v>10</v>
      </c>
      <c r="J72" s="25">
        <v>10</v>
      </c>
      <c r="K72" s="26"/>
      <c r="L72" s="15"/>
      <c r="M72" s="15"/>
      <c r="N72" s="8">
        <f>SUM(O72:Q72)</f>
        <v>10</v>
      </c>
      <c r="O72" s="15"/>
      <c r="P72" s="15">
        <v>10</v>
      </c>
      <c r="Q72" s="8"/>
      <c r="R72" s="8"/>
      <c r="S72" s="8"/>
    </row>
    <row r="73" s="5" customFormat="1" ht="52.8" spans="1:19">
      <c r="A73" s="15">
        <v>53</v>
      </c>
      <c r="B73" s="15" t="s">
        <v>238</v>
      </c>
      <c r="C73" s="15" t="s">
        <v>234</v>
      </c>
      <c r="D73" s="15" t="s">
        <v>34</v>
      </c>
      <c r="E73" s="15" t="s">
        <v>71</v>
      </c>
      <c r="F73" s="15" t="s">
        <v>48</v>
      </c>
      <c r="G73" s="15" t="s">
        <v>42</v>
      </c>
      <c r="H73" s="24" t="s">
        <v>239</v>
      </c>
      <c r="I73" s="15">
        <v>20</v>
      </c>
      <c r="J73" s="25">
        <v>20</v>
      </c>
      <c r="K73" s="26"/>
      <c r="L73" s="15"/>
      <c r="M73" s="15"/>
      <c r="N73" s="8">
        <v>20</v>
      </c>
      <c r="O73" s="15"/>
      <c r="P73" s="15">
        <v>24.925287</v>
      </c>
      <c r="Q73" s="15"/>
      <c r="R73" s="15"/>
      <c r="S73" s="27"/>
    </row>
  </sheetData>
  <autoFilter ref="A1:S73">
    <extLst/>
  </autoFilter>
  <mergeCells count="29">
    <mergeCell ref="A1:S1"/>
    <mergeCell ref="I2:M2"/>
    <mergeCell ref="N2:R2"/>
    <mergeCell ref="A6:B6"/>
    <mergeCell ref="A7:C7"/>
    <mergeCell ref="A37:C37"/>
    <mergeCell ref="A48:C48"/>
    <mergeCell ref="A64:C64"/>
    <mergeCell ref="A68:C68"/>
    <mergeCell ref="A70:C70"/>
    <mergeCell ref="A2:A5"/>
    <mergeCell ref="A38:A46"/>
    <mergeCell ref="B2:B5"/>
    <mergeCell ref="B38:B46"/>
    <mergeCell ref="C2:C5"/>
    <mergeCell ref="C38:C46"/>
    <mergeCell ref="D2:D5"/>
    <mergeCell ref="D38:D46"/>
    <mergeCell ref="E2:E5"/>
    <mergeCell ref="F2:F5"/>
    <mergeCell ref="G2:G5"/>
    <mergeCell ref="H2:H5"/>
    <mergeCell ref="I3:I5"/>
    <mergeCell ref="J3:J5"/>
    <mergeCell ref="K3:K5"/>
    <mergeCell ref="L3:L5"/>
    <mergeCell ref="M3:M5"/>
    <mergeCell ref="N3:N5"/>
    <mergeCell ref="S2:S5"/>
  </mergeCells>
  <pageMargins left="0.590277777777778" right="0.156944444444444" top="0.751388888888889" bottom="0.751388888888889" header="0.298611111111111" footer="0.298611111111111"/>
  <pageSetup paperSize="8" scale="9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县乡村振兴局</cp:lastModifiedBy>
  <dcterms:created xsi:type="dcterms:W3CDTF">2024-03-06T02:25:00Z</dcterms:created>
  <dcterms:modified xsi:type="dcterms:W3CDTF">2024-07-12T03:14:47Z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E69215A9784242879452A944A4A47C4D</vt:lpwstr>
  </property>
  <property fmtid="{D5CDD505-2E9C-101B-9397-08002B2CF9AE}" pid="3" name="KSOProductBuildVer">
    <vt:lpwstr>2052-11.8.6.11020</vt:lpwstr>
  </property>
</Properties>
</file>