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71" firstSheet="13" activeTab="19"/>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附表12国有资产使用情况表" sheetId="14" r:id="rId12"/>
    <sheet name="附表13 部门整体支出绩效自评情况" sheetId="15" r:id="rId13"/>
    <sheet name="附表14 部门整体支出绩效自评表" sheetId="16" r:id="rId14"/>
    <sheet name="附表15 项目支出绩效自评表（项目1）" sheetId="17" r:id="rId15"/>
    <sheet name="附表15 项目支出绩效自评表（项目2)" sheetId="18" r:id="rId16"/>
    <sheet name="附表15 项目支出绩效自评表（项目3)" sheetId="19" r:id="rId17"/>
    <sheet name="附表15 项目支出绩效自评表（项目4)" sheetId="20" r:id="rId18"/>
    <sheet name="附表15 项目支出绩效自评表（项目5)" sheetId="21" r:id="rId19"/>
    <sheet name="附表15 项目支出绩效自评表（项目6)" sheetId="22" r:id="rId20"/>
    <sheet name="HIDDENSHEETNAME" sheetId="2" state="hidden" r:id="rId21"/>
  </sheets>
  <definedNames>
    <definedName name="地区名称">#REF!</definedName>
    <definedName name="地区名称" localSheetId="12">#REF!</definedName>
    <definedName name="_xlnm.Print_Area" localSheetId="12">'附表13 部门整体支出绩效自评情况'!$A$1:$D$18</definedName>
    <definedName name="地区名称" localSheetId="14">#REF!</definedName>
    <definedName name="_xlnm.Print_Area" localSheetId="14">'附表15 项目支出绩效自评表（项目1）'!#REF!</definedName>
    <definedName name="地区名称" localSheetId="15">#REF!</definedName>
    <definedName name="_xlnm.Print_Area" localSheetId="15">'附表15 项目支出绩效自评表（项目2)'!#REF!</definedName>
    <definedName name="地区名称" localSheetId="16">#REF!</definedName>
    <definedName name="_xlnm.Print_Area" localSheetId="16">#REF!</definedName>
    <definedName name="地区名称" localSheetId="17">#REF!</definedName>
    <definedName name="_xlnm.Print_Area" localSheetId="17">'附表15 项目支出绩效自评表（项目4)'!#REF!</definedName>
    <definedName name="地区名称" localSheetId="18">#REF!</definedName>
    <definedName name="_xlnm.Print_Area" localSheetId="18">'附表15 项目支出绩效自评表（项目5)'!#REF!</definedName>
    <definedName name="地区名称" localSheetId="19">#REF!</definedName>
    <definedName name="_xlnm.Print_Area" localSheetId="19">'附表15 项目支出绩效自评表（项目6)'!#REF!</definedName>
  </definedNames>
  <calcPr calcId="144525"/>
</workbook>
</file>

<file path=xl/sharedStrings.xml><?xml version="1.0" encoding="utf-8"?>
<sst xmlns="http://schemas.openxmlformats.org/spreadsheetml/2006/main" count="2971" uniqueCount="1320">
  <si>
    <t>收入支出决算表</t>
  </si>
  <si>
    <t>公开01表</t>
  </si>
  <si>
    <t>部门：大理州鹤庆县西邑镇</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</si>
  <si>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</si>
  <si>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</si>
  <si>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</si>
  <si>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</si>
  <si>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</si>
  <si>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</si>
  <si>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</si>
  <si>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</si>
  <si>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</si>
  <si>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</si>
  <si>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</si>
  <si>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</si>
  <si>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</si>
  <si>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</si>
  <si>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</si>
  <si>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</si>
  <si>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</si>
  <si>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</si>
  <si>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</si>
  <si>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</si>
  <si>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</si>
  <si>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</si>
  <si>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</si>
  <si>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</si>
  <si>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</si>
  <si>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</si>
  <si>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</si>
  <si>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</si>
  <si>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</si>
  <si>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</si>
  <si>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</si>
  <si>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</si>
  <si>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</si>
  <si>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</si>
  <si>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</si>
  <si>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</si>
  <si>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</si>
  <si>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</si>
  <si>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</si>
  <si>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</si>
  <si>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</si>
  <si>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</si>
  <si>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</si>
  <si>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</si>
  <si>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</si>
  <si>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</si>
  <si>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</si>
  <si>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</si>
  <si>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</si>
  <si>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</si>
  <si>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</si>
  <si>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</si>
  <si>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</si>
  <si>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</si>
  <si>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</si>
  <si>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</si>
  <si>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</si>
  <si>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</si>
  <si>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</si>
  <si>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</si>
  <si>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</si>
  <si>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</si>
  <si>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</si>
  <si>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</si>
  <si>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</si>
  <si>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</si>
  <si>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</si>
  <si>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</si>
  <si>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</si>
  <si>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</si>
  <si>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</si>
  <si>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</si>
  <si>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</si>
  <si>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</si>
  <si>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</si>
  <si>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</si>
  <si>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</si>
  <si>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</si>
  <si>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</si>
  <si>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</si>
  <si>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</si>
  <si>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</si>
  <si>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</si>
  <si>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</si>
  <si>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</si>
  <si>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</si>
  <si>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</si>
  <si>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</si>
  <si>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</si>
  <si>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</si>
  <si>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</si>
  <si>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</si>
  <si>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</si>
  <si>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</si>
  <si>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</si>
  <si>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</si>
  <si>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</si>
  <si>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</si>
  <si>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</si>
  <si>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</si>
  <si>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</si>
  <si>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</si>
  <si>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</si>
  <si>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</si>
  <si>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</si>
  <si>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</si>
  <si>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</si>
  <si>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</si>
  <si>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</si>
  <si>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</si>
  <si>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</si>
  <si>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</si>
  <si>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</si>
  <si>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</si>
  <si>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</si>
  <si>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</si>
  <si>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</si>
  <si>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</si>
  <si>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</si>
  <si>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</si>
  <si>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</si>
  <si>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</si>
  <si>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</si>
  <si>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</si>
  <si>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</si>
  <si>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</si>
  <si>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</si>
  <si>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</si>
  <si>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</si>
  <si>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</si>
  <si>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</si>
  <si>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2010108</t>
  </si>
  <si>
    <t>代表工作</t>
  </si>
  <si>
    <t>20103</t>
  </si>
  <si>
    <t>政府办公厅（室）及相关机构事务</t>
  </si>
  <si>
    <t>2010301</t>
  </si>
  <si>
    <t>行政运行</t>
  </si>
  <si>
    <t>2010399</t>
  </si>
  <si>
    <t>其他政府办公厅（室）及相关机构事务支出</t>
  </si>
  <si>
    <t>20106</t>
  </si>
  <si>
    <t>财政事务</t>
  </si>
  <si>
    <t>2010601</t>
  </si>
  <si>
    <t>2010699</t>
  </si>
  <si>
    <t>其他财政事务支出</t>
  </si>
  <si>
    <t>20111</t>
  </si>
  <si>
    <t>纪检监察事务</t>
  </si>
  <si>
    <t>2011101</t>
  </si>
  <si>
    <t>20131</t>
  </si>
  <si>
    <t>党委办公厅（室）及相关机构事务</t>
  </si>
  <si>
    <t>2013199</t>
  </si>
  <si>
    <t>其他党委办公厅（室）及相关机构事务支出</t>
  </si>
  <si>
    <t>20132</t>
  </si>
  <si>
    <t>组织事务</t>
  </si>
  <si>
    <t>2013201</t>
  </si>
  <si>
    <t>2013299</t>
  </si>
  <si>
    <t>其他组织事务支出</t>
  </si>
  <si>
    <t>20133</t>
  </si>
  <si>
    <t>宣传事务</t>
  </si>
  <si>
    <t>2013301</t>
  </si>
  <si>
    <t>20138</t>
  </si>
  <si>
    <t>市场监督管理事务</t>
  </si>
  <si>
    <t>2013899</t>
  </si>
  <si>
    <t>其他市场监督管理事务</t>
  </si>
  <si>
    <t>20199</t>
  </si>
  <si>
    <t>其他一般公共服务支出</t>
  </si>
  <si>
    <t>2019999</t>
  </si>
  <si>
    <t>203</t>
  </si>
  <si>
    <t>国防支出</t>
  </si>
  <si>
    <t>20399</t>
  </si>
  <si>
    <t>其他国防支出</t>
  </si>
  <si>
    <t>2039999</t>
  </si>
  <si>
    <t>204</t>
  </si>
  <si>
    <t>公共安全支出</t>
  </si>
  <si>
    <t>20402</t>
  </si>
  <si>
    <t>公安</t>
  </si>
  <si>
    <t>2040201</t>
  </si>
  <si>
    <t>20406</t>
  </si>
  <si>
    <t>司法</t>
  </si>
  <si>
    <t>2040605</t>
  </si>
  <si>
    <t>普法宣传</t>
  </si>
  <si>
    <t>206</t>
  </si>
  <si>
    <t>科学技术支出</t>
  </si>
  <si>
    <t>20601</t>
  </si>
  <si>
    <t>科学技术管理事务</t>
  </si>
  <si>
    <t>2060101</t>
  </si>
  <si>
    <t>20604</t>
  </si>
  <si>
    <t>技术研究与开发</t>
  </si>
  <si>
    <t>2060499</t>
  </si>
  <si>
    <t>其他技术研究与开发支出</t>
  </si>
  <si>
    <t>20607</t>
  </si>
  <si>
    <t>科学技术普及</t>
  </si>
  <si>
    <t>2060702</t>
  </si>
  <si>
    <t>科普活动</t>
  </si>
  <si>
    <t>207</t>
  </si>
  <si>
    <t>文化旅游体育与传媒支出</t>
  </si>
  <si>
    <t>20701</t>
  </si>
  <si>
    <t>文化和旅游</t>
  </si>
  <si>
    <t>2070109</t>
  </si>
  <si>
    <t>群众文化</t>
  </si>
  <si>
    <t>2070114</t>
  </si>
  <si>
    <t>文化和旅游管理事务</t>
  </si>
  <si>
    <t>2070199</t>
  </si>
  <si>
    <t>其他文化和旅游支出</t>
  </si>
  <si>
    <t>20799</t>
  </si>
  <si>
    <t>其他文化旅游体育与传媒支出</t>
  </si>
  <si>
    <t>2079999</t>
  </si>
  <si>
    <t>208</t>
  </si>
  <si>
    <t>社会保障和就业支出</t>
  </si>
  <si>
    <t>20801</t>
  </si>
  <si>
    <t>人力资源和社会保障管理事务</t>
  </si>
  <si>
    <t>2080109</t>
  </si>
  <si>
    <t>社会保险经办机构</t>
  </si>
  <si>
    <t>20802</t>
  </si>
  <si>
    <t>民政管理事务</t>
  </si>
  <si>
    <t>2080208</t>
  </si>
  <si>
    <t>基层政权建设和社区治理</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</si>
  <si>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</si>
  <si>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</si>
  <si>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</si>
  <si>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</si>
  <si>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</si>
  <si>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</si>
  <si>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</si>
  <si>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</si>
  <si>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</si>
  <si>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</si>
  <si>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20806</t>
  </si>
  <si>
    <t>企业改革补助</t>
  </si>
  <si>
    <t>2080699</t>
  </si>
  <si>
    <t>其他企业改革发展补助</t>
  </si>
  <si>
    <t>20808</t>
  </si>
  <si>
    <t>抚恤</t>
  </si>
  <si>
    <t>2080801</t>
  </si>
  <si>
    <t>死亡抚恤</t>
  </si>
  <si>
    <t>20811</t>
  </si>
  <si>
    <t>残疾人事业</t>
  </si>
  <si>
    <t>2081199</t>
  </si>
  <si>
    <t>其他残疾人事业支出</t>
  </si>
  <si>
    <t>20821</t>
  </si>
  <si>
    <t>特困人员救助供养</t>
  </si>
  <si>
    <t>2082102</t>
  </si>
  <si>
    <t>农村特困人员救助供养支出</t>
  </si>
  <si>
    <t>210</t>
  </si>
  <si>
    <t>卫生健康支出</t>
  </si>
  <si>
    <t>21001</t>
  </si>
  <si>
    <t>卫生健康管理事务</t>
  </si>
  <si>
    <t>2100101</t>
  </si>
  <si>
    <t>21011</t>
  </si>
  <si>
    <t>行政事业单位医疗</t>
  </si>
  <si>
    <t>2101101</t>
  </si>
  <si>
    <t>行政单位医疗</t>
  </si>
  <si>
    <t>2101102</t>
  </si>
  <si>
    <t>事业单位医疗</t>
  </si>
  <si>
    <t>2101103</t>
  </si>
  <si>
    <t>公务员医疗补助</t>
  </si>
  <si>
    <t>2101199</t>
  </si>
  <si>
    <t>其他行政事业单位医疗支出</t>
  </si>
  <si>
    <t>21015</t>
  </si>
  <si>
    <t>医疗保障管理事务</t>
  </si>
  <si>
    <t>2101599</t>
  </si>
  <si>
    <t>其他医疗保障管理事务支出</t>
  </si>
  <si>
    <t>211</t>
  </si>
  <si>
    <t>节能环保支出</t>
  </si>
  <si>
    <t>21105</t>
  </si>
  <si>
    <t>天然林保护</t>
  </si>
  <si>
    <t>2110501</t>
  </si>
  <si>
    <t>森林管护</t>
  </si>
  <si>
    <t>212</t>
  </si>
  <si>
    <t>城乡社区支出</t>
  </si>
  <si>
    <t>21202</t>
  </si>
  <si>
    <t>城乡社区规划与管理</t>
  </si>
  <si>
    <t>2120201</t>
  </si>
  <si>
    <t>21203</t>
  </si>
  <si>
    <t>城乡社区公共设施</t>
  </si>
  <si>
    <t>2120303</t>
  </si>
  <si>
    <t>小城镇基础设施建设</t>
  </si>
  <si>
    <t>2120399</t>
  </si>
  <si>
    <t>其他城乡社区公共设施支出</t>
  </si>
  <si>
    <t>21205</t>
  </si>
  <si>
    <t>城乡社区环境卫生</t>
  </si>
  <si>
    <t>2120501</t>
  </si>
  <si>
    <t>21208</t>
  </si>
  <si>
    <t>国有土地使用权出让收入安排的支出</t>
  </si>
  <si>
    <t>2120801</t>
  </si>
  <si>
    <t>征地和拆迁补偿支出</t>
  </si>
  <si>
    <t>213</t>
  </si>
  <si>
    <t>农林水支出</t>
  </si>
  <si>
    <t>21301</t>
  </si>
  <si>
    <t>农业农村</t>
  </si>
  <si>
    <t>2130104</t>
  </si>
  <si>
    <t>事业运行</t>
  </si>
  <si>
    <t>2130122</t>
  </si>
  <si>
    <t>农业生产发展</t>
  </si>
  <si>
    <t>2130126</t>
  </si>
  <si>
    <t>农村社会事业</t>
  </si>
  <si>
    <t>2130199</t>
  </si>
  <si>
    <t>其他农业农村支出</t>
  </si>
  <si>
    <t>21302</t>
  </si>
  <si>
    <t>林业和草原</t>
  </si>
  <si>
    <t>2130204</t>
  </si>
  <si>
    <t>事业机构</t>
  </si>
  <si>
    <t>2130205</t>
  </si>
  <si>
    <t>森林资源培育</t>
  </si>
  <si>
    <t>2130207</t>
  </si>
  <si>
    <t>森林资源管理</t>
  </si>
  <si>
    <t>2130209</t>
  </si>
  <si>
    <t>森林生态效益补偿</t>
  </si>
  <si>
    <t>2130234</t>
  </si>
  <si>
    <t>林业草原防灾减灾</t>
  </si>
  <si>
    <t>21303</t>
  </si>
  <si>
    <t>水利</t>
  </si>
  <si>
    <t>2130310</t>
  </si>
  <si>
    <t>水土保持</t>
  </si>
  <si>
    <t>2130315</t>
  </si>
  <si>
    <t>抗旱</t>
  </si>
  <si>
    <t>2130399</t>
  </si>
  <si>
    <t>其他水利支出</t>
  </si>
  <si>
    <t>21305</t>
  </si>
  <si>
    <t>巩固脱贫攻坚成果衔接乡村振兴</t>
  </si>
  <si>
    <t>2130504</t>
  </si>
  <si>
    <t>农村基础设施建设</t>
  </si>
  <si>
    <t>2130505</t>
  </si>
  <si>
    <t>生产发展</t>
  </si>
  <si>
    <t>2130599</t>
  </si>
  <si>
    <t>其他巩固脱贫攻坚成果衔接乡村振兴支出</t>
  </si>
  <si>
    <t>21307</t>
  </si>
  <si>
    <t>农村综合改革</t>
  </si>
  <si>
    <t>2130705</t>
  </si>
  <si>
    <t>对村民委员会和村党支部的补助</t>
  </si>
  <si>
    <t>21399</t>
  </si>
  <si>
    <t>其他农林水支出</t>
  </si>
  <si>
    <t>2139999</t>
  </si>
  <si>
    <t>214</t>
  </si>
  <si>
    <t>交通运输支出</t>
  </si>
  <si>
    <t>21401</t>
  </si>
  <si>
    <t>公路水路运输</t>
  </si>
  <si>
    <t>2140106</t>
  </si>
  <si>
    <t>公路养护</t>
  </si>
  <si>
    <t>220</t>
  </si>
  <si>
    <t>自然资源海洋气象等支出</t>
  </si>
  <si>
    <t>22001</t>
  </si>
  <si>
    <t>自然资源事务</t>
  </si>
  <si>
    <t>2200150</t>
  </si>
  <si>
    <t>2200199</t>
  </si>
  <si>
    <t>其他自然资源事务支出</t>
  </si>
  <si>
    <t>221</t>
  </si>
  <si>
    <t>住房保障支出</t>
  </si>
  <si>
    <t>22101</t>
  </si>
  <si>
    <t>保障性安居工程支出</t>
  </si>
  <si>
    <t>2210105</t>
  </si>
  <si>
    <t>农村危房改造</t>
  </si>
  <si>
    <t>22102</t>
  </si>
  <si>
    <t>住房改革支出</t>
  </si>
  <si>
    <t>2210201</t>
  </si>
  <si>
    <t>住房公积金</t>
  </si>
  <si>
    <t>22103</t>
  </si>
  <si>
    <t>城乡社区住宅</t>
  </si>
  <si>
    <t>2210399</t>
  </si>
  <si>
    <t>其他城乡社区住宅支出</t>
  </si>
  <si>
    <t>224</t>
  </si>
  <si>
    <t>灾害防治及应急管理支出</t>
  </si>
  <si>
    <t>22401</t>
  </si>
  <si>
    <t>应急管理事务</t>
  </si>
  <si>
    <t>2240104</t>
  </si>
  <si>
    <t>灾害风险防治</t>
  </si>
  <si>
    <t>2240108</t>
  </si>
  <si>
    <t>应急救援</t>
  </si>
  <si>
    <t>22406</t>
  </si>
  <si>
    <t>自然灾害防治</t>
  </si>
  <si>
    <t>2240601</t>
  </si>
  <si>
    <t>地质灾害防治</t>
  </si>
  <si>
    <t>229</t>
  </si>
  <si>
    <t>其他支出</t>
  </si>
  <si>
    <t>22960</t>
  </si>
  <si>
    <t>彩票公益金安排的支出</t>
  </si>
  <si>
    <t>2296006</t>
  </si>
  <si>
    <t>用于残疾人事业的彩票公益金支出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</si>
  <si>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</si>
  <si>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</si>
  <si>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</si>
  <si>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</si>
  <si>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</si>
  <si>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</si>
  <si>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</si>
  <si>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</si>
  <si>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</si>
  <si>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</si>
  <si>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</si>
  <si>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</si>
  <si>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</si>
  <si>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</si>
  <si>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</si>
  <si>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</si>
  <si>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</si>
  <si>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</si>
  <si>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</si>
  <si>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</si>
  <si>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</si>
  <si>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</si>
  <si>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</si>
  <si>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</si>
  <si>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</si>
  <si>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</si>
  <si>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</si>
  <si>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</si>
  <si>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</si>
  <si>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</si>
  <si>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</si>
  <si>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</si>
  <si>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</si>
  <si>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</si>
  <si>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</si>
  <si>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</si>
  <si>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</si>
  <si>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</si>
  <si>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</si>
  <si>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</si>
  <si>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</si>
  <si>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2010302</t>
  </si>
  <si>
    <t>一般行政管理事务</t>
  </si>
  <si>
    <t>20306</t>
  </si>
  <si>
    <t>国防动员</t>
  </si>
  <si>
    <t>2030601</t>
  </si>
  <si>
    <t>兵役征集</t>
  </si>
  <si>
    <t>2070113</t>
  </si>
  <si>
    <t>旅游宣传</t>
  </si>
  <si>
    <t>2080899</t>
  </si>
  <si>
    <t>其他优抚支出</t>
  </si>
  <si>
    <t>20810</t>
  </si>
  <si>
    <t>社会福利</t>
  </si>
  <si>
    <t>2081002</t>
  </si>
  <si>
    <t>老年福利</t>
  </si>
  <si>
    <t>20899</t>
  </si>
  <si>
    <t>其他社会保障和就业支出</t>
  </si>
  <si>
    <t>2089999</t>
  </si>
  <si>
    <t>21004</t>
  </si>
  <si>
    <t>公共卫生</t>
  </si>
  <si>
    <t>2100499</t>
  </si>
  <si>
    <t>其他公共卫生支出</t>
  </si>
  <si>
    <t>21104</t>
  </si>
  <si>
    <t>自然生态保护</t>
  </si>
  <si>
    <t>2110402</t>
  </si>
  <si>
    <t>农村环境保护</t>
  </si>
  <si>
    <t>21299</t>
  </si>
  <si>
    <t>其他城乡社区支出</t>
  </si>
  <si>
    <t>2129999</t>
  </si>
  <si>
    <t>2130302</t>
  </si>
  <si>
    <t>2130507</t>
  </si>
  <si>
    <t>贷款奖补和贴息</t>
  </si>
  <si>
    <t>22499</t>
  </si>
  <si>
    <t>其他灾害防治及应急管理支出</t>
  </si>
  <si>
    <t>2249999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</si>
  <si>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</si>
  <si>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</si>
  <si>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</si>
  <si>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</si>
  <si>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</si>
  <si>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</si>
  <si>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</si>
  <si>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</si>
  <si>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</si>
  <si>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</si>
  <si>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</si>
  <si>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</si>
  <si>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</si>
  <si>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</si>
  <si>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</si>
  <si>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</si>
  <si>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</si>
  <si>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</si>
  <si>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</si>
  <si>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</si>
  <si>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</si>
  <si>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</si>
  <si>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</si>
  <si>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</si>
  <si>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</si>
  <si>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</si>
  <si>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</si>
  <si>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</si>
  <si>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</si>
  <si>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</si>
  <si>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</si>
  <si>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</si>
  <si>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</si>
  <si>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</si>
  <si>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</si>
  <si>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</si>
  <si>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</si>
  <si>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</si>
  <si>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</si>
  <si>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</si>
  <si>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</si>
  <si>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</si>
  <si>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</si>
  <si>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</si>
  <si>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</si>
  <si>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</si>
  <si>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</si>
  <si>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</si>
  <si>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</si>
  <si>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</si>
  <si>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</si>
  <si>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</si>
  <si>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</si>
  <si>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</si>
  <si>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</si>
  <si>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</si>
  <si>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</si>
  <si>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</si>
  <si>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</si>
  <si>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</si>
  <si>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</si>
  <si>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</si>
  <si>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</si>
  <si>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</si>
  <si>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</si>
  <si>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</si>
  <si>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</si>
  <si>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</si>
  <si>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</si>
  <si>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</si>
  <si>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</si>
  <si>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</si>
  <si>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</si>
  <si>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</si>
  <si>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</si>
  <si>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</si>
  <si>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</si>
  <si>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</si>
  <si>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</si>
  <si>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</si>
  <si>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</si>
  <si>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</si>
  <si>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</si>
  <si>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</si>
  <si>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</si>
  <si>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</si>
  <si>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</si>
  <si>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</si>
  <si>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</si>
  <si>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</si>
  <si>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</si>
  <si>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</si>
  <si>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</si>
  <si>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</si>
  <si>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</si>
  <si>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</si>
  <si>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</si>
  <si>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</si>
  <si>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</si>
  <si>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</si>
  <si>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</si>
  <si>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</si>
  <si>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</si>
  <si>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</si>
  <si>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</si>
  <si>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</si>
  <si>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</si>
  <si>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</si>
  <si>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</si>
  <si>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</si>
  <si>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</si>
  <si>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</si>
  <si>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</si>
  <si>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</si>
  <si>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</si>
  <si>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</si>
  <si>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</si>
  <si>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</si>
  <si>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</si>
  <si>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</si>
  <si>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</si>
  <si>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</si>
  <si>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</si>
  <si>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</si>
  <si>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</si>
  <si>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</si>
  <si>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</si>
  <si>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</si>
  <si>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</si>
  <si>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</si>
  <si>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</si>
  <si>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</si>
  <si>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</si>
  <si>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</si>
  <si>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</si>
  <si>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</si>
  <si>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</si>
  <si>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</si>
  <si>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</si>
  <si>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</si>
  <si>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</si>
  <si>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</si>
  <si>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</si>
  <si>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</si>
  <si>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</si>
  <si>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</si>
  <si>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</si>
  <si>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</si>
  <si>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</si>
  <si>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</si>
  <si>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</si>
  <si>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</si>
  <si>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</si>
  <si>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</si>
  <si>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</si>
  <si>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</si>
  <si>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</si>
  <si>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</si>
  <si>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</si>
  <si>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</si>
  <si>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</si>
  <si>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</si>
  <si>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</si>
  <si>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</si>
  <si>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</si>
  <si>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</si>
  <si>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</si>
  <si>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</si>
  <si>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</si>
  <si>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</si>
  <si>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</si>
  <si>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</si>
  <si>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</si>
  <si>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</si>
  <si>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</si>
  <si>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</si>
  <si>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</si>
  <si>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</si>
  <si>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</si>
  <si>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</si>
  <si>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</si>
  <si>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</si>
  <si>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</si>
  <si>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</si>
  <si>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</si>
  <si>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</si>
  <si>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</si>
  <si>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</si>
  <si>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</si>
  <si>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</si>
  <si>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</si>
  <si>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</si>
  <si>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</si>
  <si>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</si>
  <si>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</si>
  <si>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</si>
  <si>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</si>
  <si>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</si>
  <si>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</si>
  <si>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</si>
  <si>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</si>
  <si>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</si>
  <si>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</si>
  <si>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</si>
  <si>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</si>
  <si>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</si>
  <si>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</si>
  <si>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</si>
  <si>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</si>
  <si>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</si>
  <si>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</si>
  <si>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</si>
  <si>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</si>
  <si>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</si>
  <si>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</si>
  <si>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</si>
  <si>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</si>
  <si>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</si>
  <si>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</si>
  <si>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</si>
  <si>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</si>
  <si>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</si>
  <si>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</si>
  <si>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无</t>
  </si>
  <si>
    <t>说明：本部门无此项公开事项</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</si>
  <si>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</si>
  <si>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</si>
  <si>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</si>
  <si>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</si>
  <si>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</si>
  <si>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</si>
  <si>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</si>
  <si>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</si>
  <si>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</si>
  <si>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</si>
  <si>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</si>
  <si>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</si>
  <si>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</si>
  <si>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</si>
  <si>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</si>
  <si>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</si>
  <si>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</si>
  <si>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</si>
  <si>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</si>
  <si>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</si>
  <si>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</si>
  <si>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</si>
  <si>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</si>
  <si>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</si>
  <si>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</si>
  <si>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</si>
  <si>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</si>
  <si>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</si>
  <si>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</si>
  <si>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</si>
  <si>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</si>
  <si>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</si>
  <si>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</si>
  <si>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</si>
  <si>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</si>
  <si>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</si>
  <si>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</si>
  <si>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</si>
  <si>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</si>
  <si>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</si>
  <si>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</si>
  <si>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</si>
  <si>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</si>
  <si>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</si>
  <si>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</si>
  <si>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</si>
  <si>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</si>
  <si>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</si>
  <si>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</si>
  <si>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</si>
  <si>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</si>
  <si>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</si>
  <si>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</si>
  <si>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</si>
  <si>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</si>
  <si>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</si>
  <si>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</si>
  <si>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</si>
  <si>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</si>
  <si>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</si>
  <si>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</si>
  <si>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</si>
  <si>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</si>
  <si>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</si>
  <si>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</si>
  <si>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</si>
  <si>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西邑镇下设1个行政机关，7个事业单位严格按照职责服务群众。</t>
  </si>
  <si>
    <t>（二）部门绩效目标的设立情况</t>
  </si>
  <si>
    <t>根据以前年度绩效目标的执行情况，设立2023年绩效目标，绩效目标设立相对合理规范，改善群众生产生活状况。</t>
  </si>
  <si>
    <t>（三）部门整体收支情况</t>
  </si>
  <si>
    <t>西邑镇人民政府2023年收入43581650.68元，支出43581650.68元。</t>
  </si>
  <si>
    <t>（四）部门预算管理制度建设情况</t>
  </si>
  <si>
    <t>严格按照《中华人民共和国预算法》细化预算编制，严控项目资金使用范围，切实发挥项目资金使用效益。</t>
  </si>
  <si>
    <t>（五）严控“三公经费”支出情况</t>
  </si>
  <si>
    <t>西邑镇人民政府2023年三公经费支出51444.00元，完成年初预算的91.00%，2023年度一般公共预算财政拨款“三公”经费支出决算数小于年初预算数的主要原因是我部门认真执行中央八项规定，贯彻厉行节约政策，减少“三公”经费开支，严格将三公经费控制在预算金额范围内。</t>
  </si>
  <si>
    <t>二、绩效自评工作情况</t>
  </si>
  <si>
    <t>（一）绩效自评的目的</t>
  </si>
  <si>
    <t>通过自评，增强绩效管理意识，强化责任担当，全面了解和掌握资金总体使用和项目执行情况，检验资金支出效率和效果，分析存在的问题及原因，及时总结经验，改进项目管理，提升绩效管理水平，提高资金使用效益和管理水平。</t>
  </si>
  <si>
    <t>（二）自评组织过程</t>
  </si>
  <si>
    <t>1.前期准备</t>
  </si>
  <si>
    <t>自评机构的设置，具体评价内容的确定。</t>
  </si>
  <si>
    <t>2.组织实施</t>
  </si>
  <si>
    <t>一是成立绩效自评小组；
二是制定自评实施方案；
三是收集资料并审核；
四是分析收集的资料并形成自评结论；
五是撰写自评报告；
六是上报自评报告并建立相关档案。</t>
  </si>
  <si>
    <t>三、评价情况分析及综合评价结论</t>
  </si>
  <si>
    <t>经过本次绩效自评工作，形成了项目和部门自评报告，大部分项目实际完成绩效值均已达到预期绩效指标，项目实施效果明显，达到预期要求，提高了资金的使用效益，整体而言，2023年支出绩效完成情况良好。</t>
  </si>
  <si>
    <t>四、存在的问题和整改情况</t>
  </si>
  <si>
    <t>存在的问题：预算绩效管理理念有待强化，预算绩效目标管理缺乏强制措施，预算绩效指标和目标值设定不够科学，预算绩效目标审核难度大，预算绩效目标管理专业人才比较缺乏。           
整改情况：通过例会学习等各种方式，不断深化绩效管理理念，将绩效管理作为一项基本工作来抓，督促各相关部门进一步完善绩效管理机制体制，持续加强对实施项目的监督管理，督促项目实施部门按计划实施项目。加强项目管理，将绩效考核融入到日常工作之中。</t>
  </si>
  <si>
    <t>五、绩效自评结果应用</t>
  </si>
  <si>
    <t>将绩效评价结果作为下一年度安排预算资金、改进项目支出预算管理的重要依据，同时加强制度建设，完善措施和对策，加强资金及项目管理，不断提高财政资金的绩效管理水平。</t>
  </si>
  <si>
    <t>六、主要经验及做法</t>
  </si>
  <si>
    <t>我镇在项目实施鹤管理过程中，加强资金管理，根据《中华人民共和国预算法》、《中华人民共和国会计法》、《政府会计制度》，结合本单位实际情况，制定了内部财务管理制度。遵守国家财经纪律和各项规章制度，把好经费收支关，确保费用报销支付手续齐全完备。严格按照会计制度，做好数据本分鹤报表编制上报工作。认真组织编制年度预决算报告，做好预算决算公开工作。</t>
  </si>
  <si>
    <t>七、其他需说明的情况</t>
  </si>
  <si>
    <t>我部门无其他需要说明的情况。</t>
  </si>
  <si>
    <t>备注：涉密部门和涉密信息按保密规定不公开。</t>
  </si>
  <si>
    <t>公开表14</t>
  </si>
  <si>
    <t>2023年度部门整体支出绩效自评表</t>
  </si>
  <si>
    <t>基本信息</t>
  </si>
  <si>
    <t>部门名称</t>
  </si>
  <si>
    <t>大理州鹤庆县西邑镇</t>
  </si>
  <si>
    <t>部门预算资金（元）</t>
  </si>
  <si>
    <t>项目年度支出</t>
  </si>
  <si>
    <t>年初预算数</t>
  </si>
  <si>
    <t>预算调整数（调增为“+”；调减为“-”）</t>
  </si>
  <si>
    <t>预算确定数</t>
  </si>
  <si>
    <t>执行数</t>
  </si>
  <si>
    <t>执行率(%)</t>
  </si>
  <si>
    <t>情况说明</t>
  </si>
  <si>
    <t>备注</t>
  </si>
  <si>
    <t>3=1+2</t>
  </si>
  <si>
    <t>5=4/3</t>
  </si>
  <si>
    <t>年度资金总额</t>
  </si>
  <si>
    <t xml:space="preserve">        </t>
  </si>
  <si>
    <t>其中：当年财政拨款</t>
  </si>
  <si>
    <t>上年结转</t>
  </si>
  <si>
    <t>其他资金</t>
  </si>
  <si>
    <t>部门年度目标</t>
  </si>
  <si>
    <t>目标一：加强西邑镇工业园区治安维稳，促进其安全生产工作。
目标二: 推动西邑镇各村道路硬化、饮水安全等项目的顺利进行，提升居民生活质量；
目标三：严控支出，节约资金，发挥资金的最大效益。</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</si>
  <si>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</si>
  <si>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</si>
  <si>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</si>
  <si>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</si>
  <si>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</si>
  <si>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</si>
  <si>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</si>
  <si>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</si>
  <si>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</si>
  <si>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</si>
  <si>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</si>
  <si>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</si>
  <si>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人员编制数</t>
  </si>
  <si>
    <t>≤</t>
  </si>
  <si>
    <t>≤64</t>
  </si>
  <si>
    <t>人</t>
  </si>
  <si>
    <t>实有人员数</t>
  </si>
  <si>
    <t>解决处理本年度各项急难险工作</t>
  </si>
  <si>
    <t>≥</t>
  </si>
  <si>
    <t>≥98</t>
  </si>
  <si>
    <t>%</t>
  </si>
  <si>
    <t>质量指标</t>
  </si>
  <si>
    <t>预算完成率</t>
  </si>
  <si>
    <t>≥90</t>
  </si>
  <si>
    <t>政府采购执行率</t>
  </si>
  <si>
    <t>固定资产利用率</t>
  </si>
  <si>
    <t>≥80</t>
  </si>
  <si>
    <t>三公经费控制率</t>
  </si>
  <si>
    <t>≤100</t>
  </si>
  <si>
    <t>1.认真贯彻执行中央八项规定，厉行节约，反对浪费；
2.严格公务接待审批制度。
3.加强预算编制，尽量提高预算执行的准确性。</t>
  </si>
  <si>
    <t>时效指标</t>
  </si>
  <si>
    <t>完成预算执行时效</t>
  </si>
  <si>
    <t>＝</t>
  </si>
  <si>
    <t>2023年12月31日前</t>
  </si>
  <si>
    <t>年</t>
  </si>
  <si>
    <t>成本指标</t>
  </si>
  <si>
    <t>元</t>
  </si>
  <si>
    <t>效益指标</t>
  </si>
  <si>
    <t>经济效益指标</t>
  </si>
  <si>
    <t>部门开展公共服务、发挥职能所带来的经济效益</t>
  </si>
  <si>
    <t>各产业不断发展，创造新的经济增长点，增加群众收入</t>
  </si>
  <si>
    <t>完成</t>
  </si>
  <si>
    <t>社会效益指标</t>
  </si>
  <si>
    <t>部门开展公共服务、发挥职能所带来的社会效益</t>
  </si>
  <si>
    <t>发挥各项职能，坚持为人民群众办好事办实事，解决群众实际困难</t>
  </si>
  <si>
    <t>生态效益指标</t>
  </si>
  <si>
    <t>部门开展公共服务、发挥职能所带来的生态效益</t>
  </si>
  <si>
    <t>履行科学发展观，保护生态环境，提升居民居住水平</t>
  </si>
  <si>
    <t>满意度指标</t>
  </si>
  <si>
    <t>服务对象满意度指标等</t>
  </si>
  <si>
    <t>社会公众满意度</t>
  </si>
  <si>
    <t>其他需说明事项</t>
  </si>
  <si>
    <t>备注：</t>
  </si>
  <si>
    <r>
      <rPr>
        <sz val="10"/>
        <color rgb="FF000000"/>
        <rFont val="宋体"/>
        <charset val="134"/>
      </rPr>
      <t>1.</t>
    </r>
    <r>
      <rPr>
        <sz val="10"/>
        <color indexed="8"/>
        <rFont val="宋体"/>
        <charset val="134"/>
      </rPr>
      <t>涉密部门和涉密信息按保密规定不公开。</t>
    </r>
  </si>
  <si>
    <r>
      <rPr>
        <sz val="10"/>
        <color rgb="FF000000"/>
        <rFont val="宋体"/>
        <charset val="134"/>
      </rPr>
      <t>2.</t>
    </r>
    <r>
      <rPr>
        <sz val="10"/>
        <color indexed="8"/>
        <rFont val="宋体"/>
        <charset val="134"/>
      </rPr>
      <t>一级指标包含产出指标、效益指标、满意度指标，二级指标和三级指标根据项目实际情况设置。</t>
    </r>
  </si>
  <si>
    <t>公开表15</t>
  </si>
  <si>
    <t>2023年度项目支出绩效自评表</t>
  </si>
  <si>
    <t>单位：元</t>
  </si>
  <si>
    <t>项目名称</t>
  </si>
  <si>
    <t>西邑镇工业园区治安管理费</t>
  </si>
  <si>
    <t>主管部门</t>
  </si>
  <si>
    <t>鹤庆县西邑镇人民政府</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</si>
  <si>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</si>
  <si>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</si>
  <si>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</si>
  <si>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</si>
  <si>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</si>
  <si>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</si>
  <si>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</si>
  <si>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</si>
  <si>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</si>
  <si>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</si>
  <si>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</si>
  <si>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</si>
  <si>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目标一：加强工业园区治安维稳工作。       
目标二：实现工业园区安全生产。           
目标三：强化工业区社会治安综合治理。</t>
  </si>
  <si>
    <t>目标一：加强了工业园区治安维稳工作。       
目标二：实现了工业园区安全生产。           
目标三：强化了工业区社会治安综合治理。</t>
  </si>
  <si>
    <t xml:space="preserve">年度指标值 </t>
  </si>
  <si>
    <r>
      <rPr>
        <sz val="10"/>
        <rFont val="宋体"/>
        <charset val="134"/>
        <scheme val="minor"/>
      </rPr>
      <t>分值(</t>
    </r>
    <r>
      <rPr>
        <b/>
        <sz val="10"/>
        <rFont val="宋体"/>
        <charset val="134"/>
        <scheme val="minor"/>
      </rPr>
      <t>90分</t>
    </r>
    <r>
      <rPr>
        <sz val="10"/>
        <rFont val="宋体"/>
        <charset val="134"/>
        <scheme val="minor"/>
      </rPr>
      <t>)</t>
    </r>
  </si>
  <si>
    <t>接警量</t>
  </si>
  <si>
    <t>≤370</t>
  </si>
  <si>
    <t>起</t>
  </si>
  <si>
    <t>374起</t>
  </si>
  <si>
    <t>巡查次数较少，加强巡逻，提升治安管理</t>
  </si>
  <si>
    <t>刑事处罚</t>
  </si>
  <si>
    <t>≤50起</t>
  </si>
  <si>
    <t>41起</t>
  </si>
  <si>
    <t>行政处罚</t>
  </si>
  <si>
    <t>≤69起</t>
  </si>
  <si>
    <t>44起</t>
  </si>
  <si>
    <t>完成项目时限</t>
  </si>
  <si>
    <t>控制西邑镇工业园区治安管理费支出</t>
  </si>
  <si>
    <t>≤50000.00</t>
  </si>
  <si>
    <t>50000.00</t>
  </si>
  <si>
    <t>经济效益
指标</t>
  </si>
  <si>
    <t>西邑工业园区安全生产</t>
  </si>
  <si>
    <t>得到保障</t>
  </si>
  <si>
    <t>周边人民群众安全生活</t>
  </si>
  <si>
    <t>社会效益
指标</t>
  </si>
  <si>
    <t>影响西邑工业园区安全生产及影响周边人民群众安全生活事件</t>
  </si>
  <si>
    <t>有效降低</t>
  </si>
  <si>
    <t>可持续影响
指标</t>
  </si>
  <si>
    <t>对西邑工业区社会治安综合治理可持续影响性</t>
  </si>
  <si>
    <t>可持续影响</t>
  </si>
  <si>
    <t>服务对象
满意度指标</t>
  </si>
  <si>
    <t>受益当地人口满意度</t>
  </si>
  <si>
    <t>≥90%</t>
  </si>
  <si>
    <t>受益外来人口满意度</t>
  </si>
  <si>
    <t>其他需要说明事项</t>
  </si>
  <si>
    <t>（自评等级）</t>
  </si>
  <si>
    <t>总分</t>
  </si>
  <si>
    <t>优</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</si>
  <si>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</si>
  <si>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</si>
  <si>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</si>
  <si>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</si>
  <si>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</si>
  <si>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</si>
  <si>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</si>
  <si>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</si>
  <si>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西邑镇北衙工业园区治安管理费</t>
  </si>
  <si>
    <t>目标一：加强北衙工业园区治安维稳工作。       
目标二：实现北衙工业园区安全生产。           
目标三：强化北衙工业区社会治安综合治理。</t>
  </si>
  <si>
    <t>目标一：加强了北衙工业园区治安维稳工作。       
目标二：实现了北衙工业园区安全生产。           
目标三：强化了北衙工业区社会治安综合治理。</t>
  </si>
  <si>
    <t>定量指标</t>
  </si>
  <si>
    <t>≤200起</t>
  </si>
  <si>
    <t>245起</t>
  </si>
  <si>
    <t>≤38起</t>
  </si>
  <si>
    <t>定性指标</t>
  </si>
  <si>
    <t xml:space="preserve">100% </t>
  </si>
  <si>
    <t>≤5万元</t>
  </si>
  <si>
    <t>5万元</t>
  </si>
  <si>
    <t>乡镇人大活动经费</t>
  </si>
  <si>
    <t>加强代表服务和保障、强化人大代表活动阵地建设，加强代表沟通联系，完善代表议案建立办理和督办工作机制。</t>
  </si>
  <si>
    <t>加强代表服务和保障、强化了人大代表活动阵地建设，加强了代表沟通联系，完善了代表议案建立办理和督办工作机制。</t>
  </si>
  <si>
    <t>镇人大代表数</t>
  </si>
  <si>
    <t>≥54</t>
  </si>
  <si>
    <t>县人大代表数</t>
  </si>
  <si>
    <t>≥16</t>
  </si>
  <si>
    <t>人大代表工作完成率</t>
  </si>
  <si>
    <t>=95</t>
  </si>
  <si>
    <t>服务对象满
意度指标等</t>
  </si>
  <si>
    <t>群众满意度</t>
  </si>
  <si>
    <t>西邑镇基层武装部正规化建设资金</t>
  </si>
  <si>
    <t>提升基层武装部规范化建设水平，保证武装工作不断朝正规化方向良性发展。</t>
  </si>
  <si>
    <t>提升基层武装部规范化建设水平，保证了武装工作不断朝正规化方向良性发展。</t>
  </si>
  <si>
    <t>经费总额</t>
  </si>
  <si>
    <t>基层武装部工作得到保障</t>
  </si>
  <si>
    <t/>
  </si>
  <si>
    <t>乡镇综合工作（老体协、统战、共青团、妇联、关工委、扫黑除恶、征兵、社保征收、两险代征补助等）专项经费</t>
  </si>
  <si>
    <t>开展西邑镇老体协、统战、共青团、妇联、关工委、扫黑除恶、征兵、社保征收、两险代征等各项工作</t>
  </si>
  <si>
    <t>保障西邑镇各项工作顺利开展</t>
  </si>
  <si>
    <t>西邑镇奇峰梨花文旅融合产业发展基础设施建设项目资金</t>
  </si>
  <si>
    <t>提升西邑镇奇峰文旅融合的产业发展基础设施，文旅深度融合，进一步实现文化繁荣和旅游发展相互促进、相得益彰</t>
  </si>
  <si>
    <t>提升西邑镇奇峰文旅融合产业发展基础设施水平</t>
  </si>
  <si>
    <t>有效提升</t>
  </si>
  <si>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</si>
  <si>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</si>
  <si>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</si>
  <si>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</si>
  <si>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</si>
  <si>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</si>
  <si>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</si>
  <si>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</si>
  <si>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</si>
  <si>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</si>
  <si>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</si>
  <si>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</si>
  <si>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1|是</t>
  </si>
  <si>
    <t>A00|农、林、牧、渔业</t>
  </si>
  <si>
    <t>101|全国人大常委会办公厅</t>
  </si>
  <si>
    <t>1|全额</t>
  </si>
  <si>
    <t>0|财政汇总</t>
  </si>
  <si>
    <t>0|单户表</t>
  </si>
  <si>
    <t>0|连续上报</t>
  </si>
  <si>
    <t>1|中央级</t>
  </si>
  <si>
    <t>21|行政类事业单位</t>
  </si>
  <si>
    <t>11|政府会计准则制度</t>
  </si>
  <si>
    <t>2|否</t>
  </si>
  <si>
    <t>A01|农业</t>
  </si>
  <si>
    <t>131|全国政协办公厅</t>
  </si>
  <si>
    <t>2|差额</t>
  </si>
  <si>
    <t>1|一级预算单位</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</si>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</sst>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Red]\-0.00\ "/>
    <numFmt numFmtId="177" formatCode="#,##0.00;[=0]&quot;&quot;;[Red]\-#,##0.00"/>
    <numFmt numFmtId="178" formatCode="0.00_);[Red]\(0.00\)"/>
    <numFmt numFmtId="179" formatCode="0_ "/>
  </numFmts>
  <fonts count="53">
    <font>
      <sz val="11"/>
      <color indexed="8"/>
      <name val="宋体"/>
      <charset val="134"/>
      <scheme val="minor"/>
    </font>
    <font>
      <sz val="11"/>
      <color indexed="8"/>
      <name val="宋体"/>
      <charset val="134"/>
    </font>
    <font>
      <sz val="10"/>
      <name val="Arial"/>
      <charset val="0"/>
    </font>
    <font>
      <sz val="12"/>
      <name val="宋体"/>
      <charset val="134"/>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sz val="11"/>
      <color rgb="FF000000"/>
      <name val="宋体"/>
      <charset val="134"/>
    </font>
    <font>
      <b/>
      <sz val="10"/>
      <color indexed="8"/>
      <name val="宋体"/>
      <charset val="134"/>
      <scheme val="minor"/>
    </font>
    <font>
      <sz val="10"/>
      <name val="宋体"/>
      <charset val="134"/>
    </font>
    <font>
      <sz val="9"/>
      <color indexed="8"/>
      <name val="宋体"/>
      <charset val="134"/>
      <scheme val="minor"/>
    </font>
    <font>
      <b/>
      <sz val="9"/>
      <color indexed="8"/>
      <name val="宋体"/>
      <charset val="134"/>
      <scheme val="minor"/>
    </font>
    <font>
      <sz val="9"/>
      <name val="宋体"/>
      <charset val="134"/>
      <scheme val="minor"/>
    </font>
    <font>
      <sz val="12"/>
      <color indexed="8"/>
      <name val="宋体"/>
      <charset val="134"/>
    </font>
    <font>
      <sz val="10"/>
      <color indexed="8"/>
      <name val="宋体"/>
      <charset val="134"/>
    </font>
    <font>
      <b/>
      <sz val="18"/>
      <name val="宋体"/>
      <charset val="134"/>
    </font>
    <font>
      <b/>
      <sz val="12"/>
      <color rgb="FF000000"/>
      <name val="宋体"/>
      <charset val="134"/>
    </font>
    <font>
      <b/>
      <sz val="11"/>
      <color rgb="FF000000"/>
      <name val="宋体"/>
      <charset val="134"/>
    </font>
    <font>
      <sz val="11"/>
      <name val="宋体"/>
      <charset val="134"/>
    </font>
    <font>
      <sz val="10"/>
      <color rgb="FF000000"/>
      <name val="宋体"/>
      <charset val="134"/>
    </font>
    <font>
      <sz val="12"/>
      <color rgb="FF000000"/>
      <name val="宋体"/>
      <charset val="134"/>
    </font>
    <font>
      <sz val="10"/>
      <color rgb="FF000000"/>
      <name val="黑体"/>
      <charset val="134"/>
    </font>
    <font>
      <sz val="10"/>
      <name val="Calibri"/>
      <charset val="0"/>
    </font>
    <font>
      <b/>
      <sz val="18"/>
      <color indexed="8"/>
      <name val="宋体"/>
      <charset val="134"/>
    </font>
    <font>
      <b/>
      <sz val="10"/>
      <color indexed="8"/>
      <name val="宋体"/>
      <charset val="134"/>
    </font>
    <font>
      <sz val="10"/>
      <color rgb="FFFF0000"/>
      <name val="宋体"/>
      <charset val="134"/>
      <scheme val="minor"/>
    </font>
    <font>
      <sz val="22"/>
      <color indexed="8"/>
      <name val="宋体"/>
      <charset val="134"/>
    </font>
    <font>
      <sz val="10"/>
      <color indexed="8"/>
      <name val="Arial"/>
      <charset val="0"/>
    </font>
    <font>
      <b/>
      <sz val="20"/>
      <name val="宋体"/>
      <charset val="134"/>
    </font>
    <font>
      <sz val="9"/>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Arial"/>
      <charset val="134"/>
    </font>
  </fonts>
  <fills count="38">
    <fill>
      <patternFill patternType="none"/>
    </fill>
    <fill>
      <patternFill patternType="gray125"/>
    </fill>
    <fill>
      <patternFill patternType="solid">
        <fgColor rgb="FFFFFF00"/>
        <bgColor indexed="64"/>
      </patternFill>
    </fill>
    <fill>
      <patternFill patternType="solid">
        <fgColor theme="0" tint="-0.0499893185216834"/>
        <bgColor indexed="64"/>
      </patternFill>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right style="thin">
        <color indexed="8"/>
      </right>
      <top/>
      <bottom style="thin">
        <color indexed="8"/>
      </bottom>
      <diagonal/>
    </border>
    <border>
      <left style="thin">
        <color auto="1"/>
      </left>
      <right/>
      <top/>
      <bottom/>
      <diagonal/>
    </border>
    <border>
      <left/>
      <right/>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D4D4D4"/>
      </left>
      <right style="thin">
        <color rgb="FFD4D4D4"/>
      </right>
      <top style="thin">
        <color rgb="FFD4D4D4"/>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32" fillId="0" borderId="0" applyFont="0" applyFill="0" applyBorder="0" applyAlignment="0" applyProtection="0">
      <alignment vertical="center"/>
    </xf>
    <xf numFmtId="0" fontId="33" fillId="7" borderId="0" applyNumberFormat="0" applyBorder="0" applyAlignment="0" applyProtection="0">
      <alignment vertical="center"/>
    </xf>
    <xf numFmtId="0" fontId="34" fillId="8" borderId="20"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3" fillId="9" borderId="0" applyNumberFormat="0" applyBorder="0" applyAlignment="0" applyProtection="0">
      <alignment vertical="center"/>
    </xf>
    <xf numFmtId="0" fontId="35" fillId="10" borderId="0" applyNumberFormat="0" applyBorder="0" applyAlignment="0" applyProtection="0">
      <alignment vertical="center"/>
    </xf>
    <xf numFmtId="43" fontId="32" fillId="0" borderId="0" applyFont="0" applyFill="0" applyBorder="0" applyAlignment="0" applyProtection="0">
      <alignment vertical="center"/>
    </xf>
    <xf numFmtId="0" fontId="36" fillId="11" borderId="0" applyNumberFormat="0" applyBorder="0" applyAlignment="0" applyProtection="0">
      <alignment vertical="center"/>
    </xf>
    <xf numFmtId="0" fontId="37" fillId="0" borderId="0" applyNumberFormat="0" applyFill="0" applyBorder="0" applyAlignment="0" applyProtection="0">
      <alignment vertical="center"/>
    </xf>
    <xf numFmtId="9" fontId="32" fillId="0" borderId="0" applyFont="0" applyFill="0" applyBorder="0" applyAlignment="0" applyProtection="0">
      <alignment vertical="center"/>
    </xf>
    <xf numFmtId="0" fontId="38" fillId="0" borderId="0" applyNumberFormat="0" applyFill="0" applyBorder="0" applyAlignment="0" applyProtection="0">
      <alignment vertical="center"/>
    </xf>
    <xf numFmtId="0" fontId="32" fillId="12" borderId="21" applyNumberFormat="0" applyFont="0" applyAlignment="0" applyProtection="0">
      <alignment vertical="center"/>
    </xf>
    <xf numFmtId="0" fontId="36" fillId="13"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2" applyNumberFormat="0" applyFill="0" applyAlignment="0" applyProtection="0">
      <alignment vertical="center"/>
    </xf>
    <xf numFmtId="0" fontId="44" fillId="0" borderId="22" applyNumberFormat="0" applyFill="0" applyAlignment="0" applyProtection="0">
      <alignment vertical="center"/>
    </xf>
    <xf numFmtId="0" fontId="36" fillId="14" borderId="0" applyNumberFormat="0" applyBorder="0" applyAlignment="0" applyProtection="0">
      <alignment vertical="center"/>
    </xf>
    <xf numFmtId="0" fontId="39" fillId="0" borderId="23" applyNumberFormat="0" applyFill="0" applyAlignment="0" applyProtection="0">
      <alignment vertical="center"/>
    </xf>
    <xf numFmtId="0" fontId="36" fillId="15" borderId="0" applyNumberFormat="0" applyBorder="0" applyAlignment="0" applyProtection="0">
      <alignment vertical="center"/>
    </xf>
    <xf numFmtId="0" fontId="45" fillId="16" borderId="24" applyNumberFormat="0" applyAlignment="0" applyProtection="0">
      <alignment vertical="center"/>
    </xf>
    <xf numFmtId="0" fontId="46" fillId="16" borderId="20" applyNumberFormat="0" applyAlignment="0" applyProtection="0">
      <alignment vertical="center"/>
    </xf>
    <xf numFmtId="0" fontId="47" fillId="17" borderId="25" applyNumberFormat="0" applyAlignment="0" applyProtection="0">
      <alignment vertical="center"/>
    </xf>
    <xf numFmtId="0" fontId="33" fillId="18" borderId="0" applyNumberFormat="0" applyBorder="0" applyAlignment="0" applyProtection="0">
      <alignment vertical="center"/>
    </xf>
    <xf numFmtId="0" fontId="36" fillId="19" borderId="0" applyNumberFormat="0" applyBorder="0" applyAlignment="0" applyProtection="0">
      <alignment vertical="center"/>
    </xf>
    <xf numFmtId="0" fontId="48" fillId="0" borderId="26" applyNumberFormat="0" applyFill="0" applyAlignment="0" applyProtection="0">
      <alignment vertical="center"/>
    </xf>
    <xf numFmtId="0" fontId="49" fillId="0" borderId="27" applyNumberFormat="0" applyFill="0" applyAlignment="0" applyProtection="0">
      <alignment vertical="center"/>
    </xf>
    <xf numFmtId="0" fontId="50" fillId="20" borderId="0" applyNumberFormat="0" applyBorder="0" applyAlignment="0" applyProtection="0">
      <alignment vertical="center"/>
    </xf>
    <xf numFmtId="0" fontId="51" fillId="21" borderId="0" applyNumberFormat="0" applyBorder="0" applyAlignment="0" applyProtection="0">
      <alignment vertical="center"/>
    </xf>
    <xf numFmtId="0" fontId="33" fillId="22" borderId="0" applyNumberFormat="0" applyBorder="0" applyAlignment="0" applyProtection="0">
      <alignment vertical="center"/>
    </xf>
    <xf numFmtId="0" fontId="36"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6" fillId="32" borderId="0" applyNumberFormat="0" applyBorder="0" applyAlignment="0" applyProtection="0">
      <alignment vertical="center"/>
    </xf>
    <xf numFmtId="0" fontId="33" fillId="33" borderId="0" applyNumberFormat="0" applyBorder="0" applyAlignment="0" applyProtection="0">
      <alignment vertical="center"/>
    </xf>
    <xf numFmtId="0" fontId="36" fillId="34" borderId="0" applyNumberFormat="0" applyBorder="0" applyAlignment="0" applyProtection="0">
      <alignment vertical="center"/>
    </xf>
    <xf numFmtId="0" fontId="36" fillId="35" borderId="0" applyNumberFormat="0" applyBorder="0" applyAlignment="0" applyProtection="0">
      <alignment vertical="center"/>
    </xf>
    <xf numFmtId="0" fontId="33" fillId="36" borderId="0" applyNumberFormat="0" applyBorder="0" applyAlignment="0" applyProtection="0">
      <alignment vertical="center"/>
    </xf>
    <xf numFmtId="0" fontId="36" fillId="37" borderId="0" applyNumberFormat="0" applyBorder="0" applyAlignment="0" applyProtection="0">
      <alignment vertical="center"/>
    </xf>
    <xf numFmtId="0" fontId="3" fillId="0" borderId="0"/>
    <xf numFmtId="0" fontId="1" fillId="0" borderId="0"/>
    <xf numFmtId="0" fontId="1" fillId="0" borderId="0">
      <alignment vertical="center"/>
    </xf>
    <xf numFmtId="0" fontId="52" fillId="0" borderId="0"/>
  </cellStyleXfs>
  <cellXfs count="216">
    <xf numFmtId="0" fontId="0" fillId="0" borderId="0" xfId="0" applyFont="1">
      <alignment vertical="center"/>
    </xf>
    <xf numFmtId="0" fontId="1" fillId="0" borderId="0" xfId="50"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2" borderId="0" xfId="50" applyFont="1" applyFill="1" applyBorder="1" applyAlignment="1">
      <alignment wrapText="1"/>
    </xf>
    <xf numFmtId="0" fontId="3" fillId="0" borderId="0" xfId="0" applyFont="1" applyFill="1" applyBorder="1" applyAlignment="1"/>
    <xf numFmtId="0" fontId="1" fillId="0" borderId="0" xfId="50" applyFont="1" applyFill="1" applyBorder="1" applyAlignment="1">
      <alignment wrapText="1"/>
    </xf>
    <xf numFmtId="0" fontId="4" fillId="0" borderId="0" xfId="50" applyFont="1" applyFill="1" applyBorder="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49" fontId="5"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1" xfId="50" applyFont="1" applyFill="1" applyBorder="1" applyAlignment="1">
      <alignment vertical="center" wrapText="1"/>
    </xf>
    <xf numFmtId="177" fontId="7" fillId="3" borderId="1" xfId="50" applyNumberFormat="1" applyFont="1" applyFill="1" applyBorder="1" applyAlignment="1">
      <alignment horizontal="right" vertical="center" shrinkToFit="1"/>
    </xf>
    <xf numFmtId="0" fontId="7" fillId="0" borderId="1" xfId="50" applyFont="1" applyFill="1" applyBorder="1" applyAlignment="1">
      <alignment horizontal="center" vertical="center" wrapText="1"/>
    </xf>
    <xf numFmtId="10" fontId="7" fillId="3" borderId="1" xfId="50" applyNumberFormat="1" applyFont="1" applyFill="1" applyBorder="1" applyAlignment="1">
      <alignment horizontal="right" vertical="center" wrapText="1"/>
    </xf>
    <xf numFmtId="177" fontId="6" fillId="0" borderId="1" xfId="50" applyNumberFormat="1" applyFont="1" applyFill="1" applyBorder="1" applyAlignment="1">
      <alignment horizontal="right" vertical="center" shrinkToFit="1"/>
    </xf>
    <xf numFmtId="178" fontId="6" fillId="0" borderId="1" xfId="50" applyNumberFormat="1" applyFont="1" applyFill="1" applyBorder="1" applyAlignment="1">
      <alignment horizontal="center" vertical="center" wrapText="1"/>
    </xf>
    <xf numFmtId="49" fontId="6" fillId="0" borderId="2" xfId="50" applyNumberFormat="1" applyFont="1" applyFill="1" applyBorder="1" applyAlignment="1">
      <alignment horizontal="center" vertical="center" wrapText="1"/>
    </xf>
    <xf numFmtId="49" fontId="6" fillId="0" borderId="3" xfId="50" applyNumberFormat="1" applyFont="1" applyFill="1" applyBorder="1" applyAlignment="1">
      <alignment horizontal="center" vertical="center" wrapText="1"/>
    </xf>
    <xf numFmtId="49" fontId="6" fillId="0" borderId="4" xfId="50" applyNumberFormat="1" applyFont="1" applyFill="1" applyBorder="1" applyAlignment="1">
      <alignment horizontal="center" vertical="center" wrapText="1"/>
    </xf>
    <xf numFmtId="0" fontId="6" fillId="4" borderId="2" xfId="50" applyFont="1" applyFill="1" applyBorder="1" applyAlignment="1">
      <alignment horizontal="center" vertical="center" wrapText="1"/>
    </xf>
    <xf numFmtId="0" fontId="6" fillId="4" borderId="3" xfId="50" applyFont="1" applyFill="1" applyBorder="1" applyAlignment="1">
      <alignment horizontal="center" vertical="center" wrapText="1"/>
    </xf>
    <xf numFmtId="0" fontId="6" fillId="4" borderId="4" xfId="50" applyFont="1" applyFill="1" applyBorder="1" applyAlignment="1">
      <alignment horizontal="center" vertical="center" wrapText="1"/>
    </xf>
    <xf numFmtId="0" fontId="6" fillId="4" borderId="5" xfId="50" applyFont="1" applyFill="1" applyBorder="1" applyAlignment="1">
      <alignment horizontal="center" vertical="center" wrapText="1"/>
    </xf>
    <xf numFmtId="0" fontId="6" fillId="0" borderId="2" xfId="50" applyFont="1" applyFill="1" applyBorder="1" applyAlignment="1">
      <alignment horizontal="center" vertical="center" wrapText="1"/>
    </xf>
    <xf numFmtId="0" fontId="6" fillId="4" borderId="1" xfId="50" applyFont="1" applyFill="1" applyBorder="1" applyAlignment="1">
      <alignment horizontal="center" vertical="center" wrapText="1"/>
    </xf>
    <xf numFmtId="0" fontId="6" fillId="4" borderId="6" xfId="50" applyFont="1" applyFill="1" applyBorder="1" applyAlignment="1">
      <alignment horizontal="center" vertical="center" wrapText="1"/>
    </xf>
    <xf numFmtId="0" fontId="6" fillId="0" borderId="1" xfId="50" applyFont="1" applyFill="1" applyBorder="1" applyAlignment="1">
      <alignment horizontal="left" vertical="center" wrapText="1"/>
    </xf>
    <xf numFmtId="0" fontId="6" fillId="0" borderId="1" xfId="50" applyFont="1" applyFill="1" applyBorder="1" applyAlignment="1">
      <alignment horizontal="center" vertical="center"/>
    </xf>
    <xf numFmtId="178" fontId="6" fillId="4" borderId="6" xfId="50" applyNumberFormat="1" applyFont="1" applyFill="1" applyBorder="1" applyAlignment="1">
      <alignment horizontal="center" vertical="center" wrapText="1"/>
    </xf>
    <xf numFmtId="179" fontId="6" fillId="4" borderId="6" xfId="50" applyNumberFormat="1" applyFont="1" applyFill="1" applyBorder="1" applyAlignment="1">
      <alignment horizontal="center" vertical="center" wrapText="1"/>
    </xf>
    <xf numFmtId="49" fontId="5" fillId="0" borderId="2" xfId="51"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7"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9" fontId="6" fillId="0" borderId="1" xfId="11" applyFont="1" applyFill="1" applyBorder="1" applyAlignment="1" applyProtection="1">
      <alignment horizontal="center" vertical="center" wrapText="1"/>
    </xf>
    <xf numFmtId="179" fontId="6" fillId="0" borderId="1" xfId="50" applyNumberFormat="1"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0" borderId="3" xfId="50" applyFont="1" applyFill="1" applyBorder="1" applyAlignment="1">
      <alignment horizontal="center" vertical="center" wrapText="1"/>
    </xf>
    <xf numFmtId="0" fontId="9" fillId="0" borderId="1" xfId="50" applyFont="1" applyFill="1" applyBorder="1" applyAlignment="1">
      <alignment horizontal="center" vertical="center" wrapText="1"/>
    </xf>
    <xf numFmtId="0" fontId="7" fillId="0" borderId="0" xfId="50" applyFont="1" applyFill="1" applyBorder="1" applyAlignment="1">
      <alignment horizontal="left" vertical="center" wrapText="1"/>
    </xf>
    <xf numFmtId="0" fontId="6" fillId="0" borderId="0" xfId="50" applyFont="1" applyFill="1" applyBorder="1" applyAlignment="1">
      <alignment horizontal="center" vertical="center" wrapText="1"/>
    </xf>
    <xf numFmtId="0" fontId="6" fillId="0" borderId="0" xfId="50" applyFont="1" applyFill="1" applyBorder="1" applyAlignment="1">
      <alignment horizontal="left" vertical="center" wrapText="1"/>
    </xf>
    <xf numFmtId="0" fontId="10" fillId="0" borderId="0" xfId="0" applyFont="1" applyFill="1" applyBorder="1" applyAlignment="1">
      <alignment horizontal="right" vertical="center"/>
    </xf>
    <xf numFmtId="176" fontId="6"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top" wrapText="1"/>
    </xf>
    <xf numFmtId="0" fontId="5" fillId="0" borderId="4" xfId="50" applyFont="1" applyFill="1" applyBorder="1" applyAlignment="1">
      <alignment horizontal="center" vertical="center" wrapText="1"/>
    </xf>
    <xf numFmtId="0" fontId="11" fillId="0" borderId="1" xfId="50" applyFont="1" applyFill="1" applyBorder="1" applyAlignment="1">
      <alignment horizontal="center" vertical="center" wrapText="1"/>
    </xf>
    <xf numFmtId="176" fontId="9" fillId="3" borderId="1" xfId="50" applyNumberFormat="1" applyFont="1" applyFill="1" applyBorder="1" applyAlignment="1">
      <alignment horizontal="center" vertical="center" wrapText="1"/>
    </xf>
    <xf numFmtId="0" fontId="12" fillId="0" borderId="1" xfId="50" applyFont="1" applyFill="1" applyBorder="1" applyAlignment="1">
      <alignment horizontal="center" vertical="center" wrapText="1"/>
    </xf>
    <xf numFmtId="0" fontId="13" fillId="0" borderId="0" xfId="50" applyFont="1" applyFill="1" applyBorder="1" applyAlignment="1">
      <alignment horizontal="center" vertical="center" wrapText="1"/>
    </xf>
    <xf numFmtId="49" fontId="5" fillId="0" borderId="4" xfId="51" applyNumberFormat="1" applyFont="1" applyFill="1" applyBorder="1" applyAlignment="1">
      <alignment horizontal="center" vertical="center" wrapText="1"/>
    </xf>
    <xf numFmtId="49" fontId="6" fillId="0" borderId="2" xfId="50" applyNumberFormat="1" applyFont="1" applyFill="1" applyBorder="1" applyAlignment="1">
      <alignment horizontal="left" vertical="center" wrapText="1"/>
    </xf>
    <xf numFmtId="49" fontId="6" fillId="0" borderId="3" xfId="50" applyNumberFormat="1" applyFont="1" applyFill="1" applyBorder="1" applyAlignment="1">
      <alignment horizontal="left" vertical="center" wrapText="1"/>
    </xf>
    <xf numFmtId="49" fontId="6" fillId="0" borderId="4" xfId="50" applyNumberFormat="1" applyFont="1" applyFill="1" applyBorder="1" applyAlignment="1">
      <alignment horizontal="left" vertical="center" wrapText="1"/>
    </xf>
    <xf numFmtId="178" fontId="6" fillId="0" borderId="1" xfId="50" applyNumberFormat="1" applyFont="1" applyFill="1" applyBorder="1" applyAlignment="1">
      <alignment horizontal="left" vertical="center" wrapText="1"/>
    </xf>
    <xf numFmtId="0" fontId="6" fillId="0" borderId="8" xfId="50" applyFont="1" applyFill="1" applyBorder="1" applyAlignment="1">
      <alignment horizontal="center" vertical="center" wrapText="1"/>
    </xf>
    <xf numFmtId="0" fontId="6" fillId="0" borderId="9" xfId="50" applyFont="1" applyFill="1" applyBorder="1" applyAlignment="1">
      <alignment horizontal="center" vertical="center" wrapText="1"/>
    </xf>
    <xf numFmtId="0" fontId="6" fillId="0" borderId="5" xfId="50" applyFont="1" applyFill="1" applyBorder="1" applyAlignment="1">
      <alignment horizontal="center" vertical="center"/>
    </xf>
    <xf numFmtId="0" fontId="6" fillId="0" borderId="0" xfId="50" applyFont="1" applyFill="1" applyAlignment="1">
      <alignment horizontal="center" vertical="center" wrapText="1"/>
    </xf>
    <xf numFmtId="0" fontId="6" fillId="0" borderId="10"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6" fillId="0" borderId="11" xfId="50" applyFont="1" applyFill="1" applyBorder="1" applyAlignment="1">
      <alignment horizontal="center" vertical="center"/>
    </xf>
    <xf numFmtId="9" fontId="6" fillId="4" borderId="6" xfId="50" applyNumberFormat="1" applyFont="1" applyFill="1" applyBorder="1" applyAlignment="1">
      <alignment horizontal="center" vertical="center" wrapText="1"/>
    </xf>
    <xf numFmtId="176" fontId="6" fillId="4" borderId="6" xfId="50" applyNumberFormat="1" applyFont="1" applyFill="1" applyBorder="1" applyAlignment="1">
      <alignment horizontal="center" vertical="center" wrapText="1"/>
    </xf>
    <xf numFmtId="0" fontId="1" fillId="0" borderId="0" xfId="50" applyFont="1" applyAlignment="1">
      <alignment vertical="center" wrapText="1"/>
    </xf>
    <xf numFmtId="0" fontId="14" fillId="0" borderId="0" xfId="0" applyFont="1" applyFill="1" applyBorder="1" applyAlignment="1"/>
    <xf numFmtId="0" fontId="1" fillId="2" borderId="0" xfId="50" applyFont="1" applyFill="1" applyAlignment="1">
      <alignment wrapText="1"/>
    </xf>
    <xf numFmtId="0" fontId="1" fillId="0" borderId="0" xfId="50" applyFont="1" applyAlignment="1">
      <alignment wrapText="1"/>
    </xf>
    <xf numFmtId="0" fontId="4" fillId="0" borderId="0" xfId="50" applyFont="1" applyFill="1" applyAlignment="1">
      <alignment horizontal="center" vertical="center" wrapText="1"/>
    </xf>
    <xf numFmtId="49" fontId="6" fillId="0" borderId="2" xfId="50" applyNumberFormat="1" applyFont="1" applyFill="1" applyBorder="1" applyAlignment="1">
      <alignment horizontal="left" vertical="top" wrapText="1"/>
    </xf>
    <xf numFmtId="49" fontId="6" fillId="0" borderId="3" xfId="50" applyNumberFormat="1" applyFont="1" applyFill="1" applyBorder="1" applyAlignment="1">
      <alignment horizontal="left" vertical="top" wrapText="1"/>
    </xf>
    <xf numFmtId="49" fontId="6" fillId="0" borderId="4" xfId="50" applyNumberFormat="1" applyFont="1" applyFill="1" applyBorder="1" applyAlignment="1">
      <alignment horizontal="left" vertical="top" wrapText="1"/>
    </xf>
    <xf numFmtId="0" fontId="6"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31" fontId="6" fillId="0" borderId="1" xfId="50" applyNumberFormat="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50" applyFont="1" applyFill="1" applyBorder="1" applyAlignment="1">
      <alignment horizontal="center" vertical="center" wrapText="1"/>
    </xf>
    <xf numFmtId="9" fontId="6" fillId="0" borderId="1" xfId="50" applyNumberFormat="1" applyFont="1" applyFill="1" applyBorder="1" applyAlignment="1">
      <alignment horizontal="center" vertical="center" wrapText="1"/>
    </xf>
    <xf numFmtId="0" fontId="9" fillId="0" borderId="1" xfId="50" applyFont="1" applyBorder="1" applyAlignment="1">
      <alignment horizontal="center" vertical="center" wrapText="1"/>
    </xf>
    <xf numFmtId="0" fontId="7" fillId="0" borderId="0" xfId="50" applyFont="1" applyAlignment="1">
      <alignment horizontal="left" vertical="center" wrapText="1"/>
    </xf>
    <xf numFmtId="0" fontId="6" fillId="0" borderId="0" xfId="50" applyFont="1" applyAlignment="1">
      <alignment horizontal="center" vertical="center" wrapText="1"/>
    </xf>
    <xf numFmtId="0" fontId="6" fillId="0" borderId="0" xfId="50" applyFont="1" applyAlignment="1">
      <alignment horizontal="left" vertical="center" wrapText="1"/>
    </xf>
    <xf numFmtId="0" fontId="6" fillId="0" borderId="0" xfId="50" applyFont="1" applyFill="1" applyAlignment="1">
      <alignment horizontal="left" vertical="center" wrapText="1"/>
    </xf>
    <xf numFmtId="0" fontId="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0" applyFont="1" applyFill="1" applyBorder="1" applyAlignment="1"/>
    <xf numFmtId="0" fontId="12" fillId="0" borderId="1" xfId="50" applyFont="1" applyBorder="1" applyAlignment="1">
      <alignment horizontal="center" vertical="center" wrapText="1"/>
    </xf>
    <xf numFmtId="0" fontId="13" fillId="0" borderId="0" xfId="50" applyFont="1" applyAlignment="1">
      <alignment horizontal="center" vertical="center" wrapText="1"/>
    </xf>
    <xf numFmtId="0" fontId="6" fillId="0" borderId="14" xfId="0" applyFont="1" applyFill="1" applyBorder="1" applyAlignment="1">
      <alignment horizontal="center" vertical="center" wrapText="1"/>
    </xf>
    <xf numFmtId="9" fontId="6" fillId="0" borderId="4" xfId="5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top" wrapText="1"/>
    </xf>
    <xf numFmtId="0" fontId="1" fillId="0" borderId="0" xfId="0" applyFont="1" applyFill="1" applyBorder="1" applyAlignment="1"/>
    <xf numFmtId="0" fontId="16" fillId="0" borderId="0" xfId="0" applyFont="1" applyFill="1" applyBorder="1" applyAlignment="1">
      <alignment horizontal="center" vertical="center"/>
    </xf>
    <xf numFmtId="0" fontId="17"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177" fontId="18" fillId="3" borderId="1" xfId="0" applyNumberFormat="1" applyFont="1" applyFill="1" applyBorder="1" applyAlignment="1">
      <alignment horizontal="right" vertical="center" shrinkToFit="1"/>
    </xf>
    <xf numFmtId="177" fontId="8" fillId="0" borderId="1" xfId="0" applyNumberFormat="1" applyFont="1" applyFill="1" applyBorder="1" applyAlignment="1">
      <alignment horizontal="right" vertical="center" shrinkToFit="1"/>
    </xf>
    <xf numFmtId="177" fontId="19" fillId="0" borderId="1" xfId="0" applyNumberFormat="1" applyFont="1" applyFill="1" applyBorder="1" applyAlignment="1">
      <alignment horizontal="right" vertical="center" shrinkToFi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0" xfId="0" applyFont="1" applyFill="1" applyAlignment="1">
      <alignment horizontal="center" vertical="center"/>
    </xf>
    <xf numFmtId="0" fontId="8" fillId="0" borderId="10"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2" fillId="0" borderId="0" xfId="0" applyFont="1" applyFill="1" applyBorder="1" applyAlignment="1">
      <alignment horizontal="justify" vertical="center"/>
    </xf>
    <xf numFmtId="0" fontId="20" fillId="0" borderId="0" xfId="0" applyFont="1" applyFill="1" applyBorder="1" applyAlignment="1">
      <alignment horizontal="left" vertical="center"/>
    </xf>
    <xf numFmtId="0" fontId="20" fillId="0" borderId="0" xfId="0" applyFont="1" applyFill="1" applyBorder="1" applyAlignment="1">
      <alignment vertical="center"/>
    </xf>
    <xf numFmtId="10" fontId="18" fillId="3" borderId="1" xfId="0" applyNumberFormat="1" applyFont="1" applyFill="1" applyBorder="1" applyAlignment="1">
      <alignment horizontal="right" vertical="center"/>
    </xf>
    <xf numFmtId="177" fontId="8" fillId="3" borderId="1" xfId="0" applyNumberFormat="1" applyFont="1" applyFill="1" applyBorder="1" applyAlignment="1">
      <alignment horizontal="right" vertical="center" shrinkToFit="1"/>
    </xf>
    <xf numFmtId="177" fontId="8" fillId="5" borderId="1" xfId="0" applyNumberFormat="1" applyFont="1" applyFill="1" applyBorder="1" applyAlignment="1">
      <alignment horizontal="right" vertical="center" shrinkToFit="1"/>
    </xf>
    <xf numFmtId="10" fontId="8" fillId="3" borderId="1" xfId="0" applyNumberFormat="1" applyFont="1" applyFill="1" applyBorder="1" applyAlignment="1">
      <alignment horizontal="right" vertical="center"/>
    </xf>
    <xf numFmtId="0" fontId="8" fillId="5" borderId="1" xfId="0" applyFont="1" applyFill="1" applyBorder="1" applyAlignment="1">
      <alignment horizontal="center" vertical="center"/>
    </xf>
    <xf numFmtId="0" fontId="8" fillId="0" borderId="9"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23" fillId="0" borderId="0" xfId="0" applyFont="1" applyFill="1" applyBorder="1" applyAlignment="1">
      <alignment wrapText="1"/>
    </xf>
    <xf numFmtId="0" fontId="10" fillId="0" borderId="0" xfId="0" applyFont="1" applyFill="1" applyBorder="1" applyAlignment="1"/>
    <xf numFmtId="0" fontId="24" fillId="0" borderId="0" xfId="0" applyFont="1" applyFill="1" applyBorder="1" applyAlignment="1">
      <alignment horizontal="center" vertical="center"/>
    </xf>
    <xf numFmtId="0" fontId="15" fillId="0" borderId="16" xfId="0" applyFont="1" applyFill="1" applyBorder="1" applyAlignment="1">
      <alignment horizontal="left" vertical="center"/>
    </xf>
    <xf numFmtId="0" fontId="25"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5" fillId="0" borderId="5" xfId="0" applyFont="1" applyFill="1" applyBorder="1" applyAlignment="1">
      <alignment horizontal="left" vertical="center"/>
    </xf>
    <xf numFmtId="0" fontId="15" fillId="0" borderId="2" xfId="0" applyFont="1" applyFill="1" applyBorder="1" applyAlignment="1">
      <alignment horizontal="left" vertical="center"/>
    </xf>
    <xf numFmtId="0" fontId="15" fillId="0" borderId="4" xfId="0" applyFont="1" applyFill="1" applyBorder="1" applyAlignment="1">
      <alignment horizontal="left" vertical="center"/>
    </xf>
    <xf numFmtId="49" fontId="15" fillId="0" borderId="1" xfId="0" applyNumberFormat="1" applyFont="1" applyFill="1" applyBorder="1" applyAlignment="1">
      <alignment horizontal="left" vertical="center" wrapText="1"/>
    </xf>
    <xf numFmtId="0" fontId="15" fillId="0" borderId="11" xfId="0" applyFont="1" applyFill="1" applyBorder="1" applyAlignment="1">
      <alignment horizontal="left" vertical="center"/>
    </xf>
    <xf numFmtId="0" fontId="15" fillId="0" borderId="6" xfId="0" applyFont="1" applyFill="1" applyBorder="1" applyAlignment="1">
      <alignment horizontal="left" vertical="center"/>
    </xf>
    <xf numFmtId="0" fontId="15" fillId="0" borderId="1" xfId="0" applyFont="1" applyFill="1" applyBorder="1" applyAlignment="1">
      <alignment horizontal="left" vertical="center"/>
    </xf>
    <xf numFmtId="0" fontId="15" fillId="0" borderId="3" xfId="0" applyFont="1" applyFill="1" applyBorder="1" applyAlignment="1">
      <alignment horizontal="left" vertical="center"/>
    </xf>
    <xf numFmtId="0" fontId="19" fillId="0" borderId="12" xfId="0" applyFont="1" applyFill="1" applyBorder="1" applyAlignment="1">
      <alignment horizontal="left" vertical="center" wrapText="1"/>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9" fillId="0" borderId="0" xfId="0" applyFont="1" applyFill="1" applyBorder="1" applyAlignment="1">
      <alignment horizontal="left" vertical="center"/>
    </xf>
    <xf numFmtId="0" fontId="26" fillId="0" borderId="0" xfId="50" applyFont="1" applyFill="1" applyAlignment="1">
      <alignment vertical="center" wrapText="1"/>
    </xf>
    <xf numFmtId="0" fontId="3" fillId="0" borderId="0" xfId="49" applyFill="1" applyBorder="1" applyAlignment="1">
      <alignment vertical="center"/>
    </xf>
    <xf numFmtId="0" fontId="3" fillId="0" borderId="0" xfId="49" applyFill="1" applyBorder="1" applyAlignment="1">
      <alignment vertical="center" wrapText="1"/>
    </xf>
    <xf numFmtId="0" fontId="27" fillId="0" borderId="0" xfId="0" applyFont="1" applyFill="1" applyBorder="1" applyAlignment="1">
      <alignment horizontal="center"/>
    </xf>
    <xf numFmtId="0" fontId="28"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5"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5" fillId="0" borderId="1"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7" fontId="1" fillId="3" borderId="1" xfId="0" applyNumberFormat="1" applyFont="1" applyFill="1" applyBorder="1" applyAlignment="1">
      <alignment horizontal="right" vertical="center" shrinkToFit="1"/>
    </xf>
    <xf numFmtId="177" fontId="1" fillId="0" borderId="1" xfId="0" applyNumberFormat="1" applyFont="1" applyFill="1" applyBorder="1" applyAlignment="1">
      <alignment horizontal="right" vertical="center" shrinkToFit="1"/>
    </xf>
    <xf numFmtId="0" fontId="10" fillId="0" borderId="0" xfId="0" applyFont="1" applyFill="1" applyBorder="1" applyAlignment="1">
      <alignment horizontal="left" vertical="center" wrapText="1"/>
    </xf>
    <xf numFmtId="0" fontId="27" fillId="0" borderId="0" xfId="0" applyFont="1" applyFill="1" applyBorder="1" applyAlignment="1">
      <alignment horizontal="center" wrapText="1"/>
    </xf>
    <xf numFmtId="0" fontId="3"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177" fontId="1" fillId="0" borderId="1" xfId="0" applyNumberFormat="1" applyFont="1" applyFill="1" applyBorder="1" applyAlignment="1">
      <alignment horizontal="right" vertical="center" wrapText="1" shrinkToFit="1"/>
    </xf>
    <xf numFmtId="177" fontId="3" fillId="0" borderId="1" xfId="0" applyNumberFormat="1" applyFont="1" applyFill="1" applyBorder="1" applyAlignment="1">
      <alignment vertical="center"/>
    </xf>
    <xf numFmtId="0" fontId="15" fillId="0" borderId="0" xfId="0" applyFont="1" applyFill="1" applyBorder="1" applyAlignment="1">
      <alignment horizontal="right"/>
    </xf>
    <xf numFmtId="0" fontId="1" fillId="0" borderId="9"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9" fillId="0" borderId="0" xfId="0" applyFont="1" applyAlignment="1"/>
    <xf numFmtId="0" fontId="3" fillId="0" borderId="0" xfId="0" applyFont="1" applyAlignment="1"/>
    <xf numFmtId="0" fontId="8" fillId="6" borderId="18" xfId="0" applyNumberFormat="1" applyFont="1" applyFill="1" applyBorder="1" applyAlignment="1">
      <alignment horizontal="center" vertical="center"/>
    </xf>
    <xf numFmtId="0" fontId="8" fillId="6" borderId="18" xfId="0" applyNumberFormat="1" applyFont="1" applyFill="1" applyBorder="1" applyAlignment="1">
      <alignment horizontal="left" vertical="center"/>
    </xf>
    <xf numFmtId="0" fontId="8" fillId="5" borderId="18" xfId="0" applyNumberFormat="1" applyFont="1" applyFill="1" applyBorder="1" applyAlignment="1">
      <alignment horizontal="center" vertical="center"/>
    </xf>
    <xf numFmtId="4" fontId="8" fillId="5" borderId="18" xfId="0" applyNumberFormat="1" applyFont="1" applyFill="1" applyBorder="1" applyAlignment="1">
      <alignment horizontal="right" vertical="center" wrapText="1"/>
    </xf>
    <xf numFmtId="4" fontId="8" fillId="5" borderId="18" xfId="0" applyNumberFormat="1" applyFont="1" applyFill="1" applyBorder="1" applyAlignment="1">
      <alignment horizontal="right" vertical="center"/>
    </xf>
    <xf numFmtId="0" fontId="8" fillId="5" borderId="18" xfId="0" applyNumberFormat="1" applyFont="1" applyFill="1" applyBorder="1" applyAlignment="1">
      <alignment horizontal="left" vertical="center" wrapText="1"/>
    </xf>
    <xf numFmtId="0" fontId="30" fillId="0" borderId="0" xfId="0" applyFont="1" applyAlignment="1"/>
    <xf numFmtId="0" fontId="8" fillId="6" borderId="18" xfId="0" applyNumberFormat="1" applyFont="1" applyFill="1" applyBorder="1" applyAlignment="1">
      <alignment horizontal="center" vertical="center" wrapText="1"/>
    </xf>
    <xf numFmtId="0" fontId="18" fillId="6" borderId="18" xfId="0" applyNumberFormat="1" applyFont="1" applyFill="1" applyBorder="1" applyAlignment="1">
      <alignment horizontal="left" vertical="center" wrapText="1"/>
    </xf>
    <xf numFmtId="0" fontId="8" fillId="5" borderId="18" xfId="0" applyNumberFormat="1" applyFont="1" applyFill="1" applyBorder="1" applyAlignment="1">
      <alignment horizontal="center" vertical="center" wrapText="1"/>
    </xf>
    <xf numFmtId="4" fontId="8" fillId="5" borderId="19" xfId="0" applyNumberFormat="1" applyFont="1" applyFill="1" applyBorder="1" applyAlignment="1">
      <alignment horizontal="right" vertical="center"/>
    </xf>
    <xf numFmtId="0" fontId="8" fillId="6" borderId="18" xfId="0" applyNumberFormat="1" applyFont="1" applyFill="1" applyBorder="1" applyAlignment="1">
      <alignment horizontal="left" vertical="center" wrapText="1"/>
    </xf>
    <xf numFmtId="10" fontId="0" fillId="0" borderId="0" xfId="11" applyNumberFormat="1" applyFont="1">
      <alignment vertical="center"/>
    </xf>
    <xf numFmtId="0" fontId="31" fillId="0" borderId="0" xfId="0" applyFont="1" applyAlignment="1">
      <alignment horizontal="center" vertical="center"/>
    </xf>
    <xf numFmtId="4" fontId="8" fillId="5" borderId="18" xfId="0" applyNumberFormat="1" applyFont="1" applyFill="1" applyBorder="1" applyAlignment="1">
      <alignment horizontal="center" vertical="center"/>
    </xf>
    <xf numFmtId="0" fontId="8" fillId="5" borderId="18" xfId="0" applyNumberFormat="1" applyFont="1" applyFill="1" applyBorder="1" applyAlignment="1">
      <alignment vertical="center"/>
    </xf>
    <xf numFmtId="0" fontId="8" fillId="5" borderId="18" xfId="0" applyNumberFormat="1" applyFont="1" applyFill="1" applyBorder="1" applyAlignment="1">
      <alignment horizontal="left" vertical="center"/>
    </xf>
    <xf numFmtId="0" fontId="31" fillId="0" borderId="0" xfId="0" applyFont="1" applyAlignment="1"/>
    <xf numFmtId="0" fontId="10" fillId="0" borderId="0" xfId="0" applyFont="1" applyAlignment="1"/>
    <xf numFmtId="0" fontId="8" fillId="5" borderId="18" xfId="0" applyNumberFormat="1" applyFont="1" applyFill="1" applyBorder="1" applyAlignment="1">
      <alignment horizontal="righ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 name="Normal" xf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C18" sqref="C1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09" t="s">
        <v>0</v>
      </c>
    </row>
    <row r="2" ht="14.25" spans="6:6">
      <c r="F2" s="195" t="s">
        <v>1</v>
      </c>
    </row>
    <row r="3" ht="14.25" spans="1:6">
      <c r="A3" s="195" t="s">
        <v>2</v>
      </c>
      <c r="F3" s="195" t="s">
        <v>3</v>
      </c>
    </row>
    <row r="4" ht="19.5" customHeight="1" spans="1:6">
      <c r="A4" s="196" t="s">
        <v>4</v>
      </c>
      <c r="B4" s="196"/>
      <c r="C4" s="196"/>
      <c r="D4" s="196" t="s">
        <v>5</v>
      </c>
      <c r="E4" s="196"/>
      <c r="F4" s="196"/>
    </row>
    <row r="5" ht="19.5" customHeight="1" spans="1:6">
      <c r="A5" s="196" t="s">
        <v>6</v>
      </c>
      <c r="B5" s="196" t="s">
        <v>7</v>
      </c>
      <c r="C5" s="196" t="s">
        <v>8</v>
      </c>
      <c r="D5" s="196" t="s">
        <v>9</v>
      </c>
      <c r="E5" s="196" t="s">
        <v>7</v>
      </c>
      <c r="F5" s="196" t="s">
        <v>8</v>
      </c>
    </row>
    <row r="6" ht="19.5" customHeight="1" spans="1:6">
      <c r="A6" s="196" t="s">
        <v>10</v>
      </c>
      <c r="B6" s="196"/>
      <c r="C6" s="196" t="s">
        <v>11</v>
      </c>
      <c r="D6" s="196" t="s">
        <v>10</v>
      </c>
      <c r="E6" s="196"/>
      <c r="F6" s="196" t="s">
        <v>12</v>
      </c>
    </row>
    <row r="7" ht="19.5" customHeight="1" spans="1:6">
      <c r="A7" s="197" t="s">
        <v>13</v>
      </c>
      <c r="B7" s="196" t="s">
        <v>11</v>
      </c>
      <c r="C7" s="200">
        <v>43211650.68</v>
      </c>
      <c r="D7" s="197" t="s">
        <v>14</v>
      </c>
      <c r="E7" s="196" t="s">
        <v>15</v>
      </c>
      <c r="F7" s="200">
        <v>4720445.44</v>
      </c>
    </row>
    <row r="8" ht="19.5" customHeight="1" spans="1:6">
      <c r="A8" s="197" t="s">
        <v>16</v>
      </c>
      <c r="B8" s="196" t="s">
        <v>12</v>
      </c>
      <c r="C8" s="200">
        <v>370000</v>
      </c>
      <c r="D8" s="197" t="s">
        <v>17</v>
      </c>
      <c r="E8" s="196" t="s">
        <v>18</v>
      </c>
      <c r="F8" s="200"/>
    </row>
    <row r="9" ht="19.5" customHeight="1" spans="1:6">
      <c r="A9" s="197" t="s">
        <v>19</v>
      </c>
      <c r="B9" s="196" t="s">
        <v>20</v>
      </c>
      <c r="C9" s="200"/>
      <c r="D9" s="197" t="s">
        <v>21</v>
      </c>
      <c r="E9" s="196" t="s">
        <v>22</v>
      </c>
      <c r="F9" s="200">
        <v>75465</v>
      </c>
    </row>
    <row r="10" ht="19.5" customHeight="1" spans="1:6">
      <c r="A10" s="197" t="s">
        <v>23</v>
      </c>
      <c r="B10" s="196" t="s">
        <v>24</v>
      </c>
      <c r="C10" s="200">
        <v>0</v>
      </c>
      <c r="D10" s="197" t="s">
        <v>25</v>
      </c>
      <c r="E10" s="196" t="s">
        <v>26</v>
      </c>
      <c r="F10" s="200">
        <v>105000</v>
      </c>
    </row>
    <row r="11" ht="19.5" customHeight="1" spans="1:6">
      <c r="A11" s="197" t="s">
        <v>27</v>
      </c>
      <c r="B11" s="196" t="s">
        <v>28</v>
      </c>
      <c r="C11" s="200">
        <v>0</v>
      </c>
      <c r="D11" s="197" t="s">
        <v>29</v>
      </c>
      <c r="E11" s="196" t="s">
        <v>30</v>
      </c>
      <c r="F11" s="200"/>
    </row>
    <row r="12" ht="19.5" customHeight="1" spans="1:6">
      <c r="A12" s="197" t="s">
        <v>31</v>
      </c>
      <c r="B12" s="196" t="s">
        <v>32</v>
      </c>
      <c r="C12" s="200">
        <v>0</v>
      </c>
      <c r="D12" s="197" t="s">
        <v>33</v>
      </c>
      <c r="E12" s="196" t="s">
        <v>34</v>
      </c>
      <c r="F12" s="200">
        <v>439255</v>
      </c>
    </row>
    <row r="13" ht="19.5" customHeight="1" spans="1:6">
      <c r="A13" s="197" t="s">
        <v>35</v>
      </c>
      <c r="B13" s="196" t="s">
        <v>36</v>
      </c>
      <c r="C13" s="200">
        <v>0</v>
      </c>
      <c r="D13" s="197" t="s">
        <v>37</v>
      </c>
      <c r="E13" s="196" t="s">
        <v>38</v>
      </c>
      <c r="F13" s="200">
        <v>609327.35</v>
      </c>
    </row>
    <row r="14" ht="19.5" customHeight="1" spans="1:6">
      <c r="A14" s="197" t="s">
        <v>39</v>
      </c>
      <c r="B14" s="196" t="s">
        <v>40</v>
      </c>
      <c r="C14" s="200">
        <v>0</v>
      </c>
      <c r="D14" s="197" t="s">
        <v>41</v>
      </c>
      <c r="E14" s="196" t="s">
        <v>42</v>
      </c>
      <c r="F14" s="200">
        <v>1988892.87</v>
      </c>
    </row>
    <row r="15" ht="19.5" customHeight="1" spans="1:6">
      <c r="A15" s="197"/>
      <c r="B15" s="196" t="s">
        <v>43</v>
      </c>
      <c r="C15" s="215"/>
      <c r="D15" s="197" t="s">
        <v>44</v>
      </c>
      <c r="E15" s="196" t="s">
        <v>45</v>
      </c>
      <c r="F15" s="200">
        <v>672234.35</v>
      </c>
    </row>
    <row r="16" ht="19.5" customHeight="1" spans="1:6">
      <c r="A16" s="197"/>
      <c r="B16" s="196" t="s">
        <v>46</v>
      </c>
      <c r="C16" s="215"/>
      <c r="D16" s="197" t="s">
        <v>47</v>
      </c>
      <c r="E16" s="196" t="s">
        <v>48</v>
      </c>
      <c r="F16" s="200">
        <v>13000</v>
      </c>
    </row>
    <row r="17" ht="19.5" customHeight="1" spans="1:6">
      <c r="A17" s="197"/>
      <c r="B17" s="196" t="s">
        <v>49</v>
      </c>
      <c r="C17" s="215"/>
      <c r="D17" s="197" t="s">
        <v>50</v>
      </c>
      <c r="E17" s="196" t="s">
        <v>51</v>
      </c>
      <c r="F17" s="200">
        <v>447411</v>
      </c>
    </row>
    <row r="18" ht="19.5" customHeight="1" spans="1:6">
      <c r="A18" s="197"/>
      <c r="B18" s="196" t="s">
        <v>52</v>
      </c>
      <c r="C18" s="215"/>
      <c r="D18" s="197" t="s">
        <v>53</v>
      </c>
      <c r="E18" s="196" t="s">
        <v>54</v>
      </c>
      <c r="F18" s="200">
        <v>33177586.96</v>
      </c>
    </row>
    <row r="19" ht="19.5" customHeight="1" spans="1:6">
      <c r="A19" s="197"/>
      <c r="B19" s="196" t="s">
        <v>55</v>
      </c>
      <c r="C19" s="215"/>
      <c r="D19" s="197" t="s">
        <v>56</v>
      </c>
      <c r="E19" s="196" t="s">
        <v>57</v>
      </c>
      <c r="F19" s="200">
        <v>139173.35</v>
      </c>
    </row>
    <row r="20" ht="19.5" customHeight="1" spans="1:6">
      <c r="A20" s="197"/>
      <c r="B20" s="196" t="s">
        <v>58</v>
      </c>
      <c r="C20" s="215"/>
      <c r="D20" s="197" t="s">
        <v>59</v>
      </c>
      <c r="E20" s="196" t="s">
        <v>60</v>
      </c>
      <c r="F20" s="200"/>
    </row>
    <row r="21" ht="19.5" customHeight="1" spans="1:6">
      <c r="A21" s="197"/>
      <c r="B21" s="196" t="s">
        <v>61</v>
      </c>
      <c r="C21" s="215"/>
      <c r="D21" s="197" t="s">
        <v>62</v>
      </c>
      <c r="E21" s="196" t="s">
        <v>63</v>
      </c>
      <c r="F21" s="200"/>
    </row>
    <row r="22" ht="19.5" customHeight="1" spans="1:6">
      <c r="A22" s="197"/>
      <c r="B22" s="196" t="s">
        <v>64</v>
      </c>
      <c r="C22" s="215"/>
      <c r="D22" s="197" t="s">
        <v>65</v>
      </c>
      <c r="E22" s="196" t="s">
        <v>66</v>
      </c>
      <c r="F22" s="200"/>
    </row>
    <row r="23" ht="19.5" customHeight="1" spans="1:6">
      <c r="A23" s="197"/>
      <c r="B23" s="196" t="s">
        <v>67</v>
      </c>
      <c r="C23" s="215"/>
      <c r="D23" s="197" t="s">
        <v>68</v>
      </c>
      <c r="E23" s="196" t="s">
        <v>69</v>
      </c>
      <c r="F23" s="200"/>
    </row>
    <row r="24" ht="19.5" customHeight="1" spans="1:6">
      <c r="A24" s="197"/>
      <c r="B24" s="196" t="s">
        <v>70</v>
      </c>
      <c r="C24" s="215"/>
      <c r="D24" s="197" t="s">
        <v>71</v>
      </c>
      <c r="E24" s="196" t="s">
        <v>72</v>
      </c>
      <c r="F24" s="200">
        <v>272213.36</v>
      </c>
    </row>
    <row r="25" ht="19.5" customHeight="1" spans="1:6">
      <c r="A25" s="197"/>
      <c r="B25" s="196" t="s">
        <v>73</v>
      </c>
      <c r="C25" s="215"/>
      <c r="D25" s="197" t="s">
        <v>74</v>
      </c>
      <c r="E25" s="196" t="s">
        <v>75</v>
      </c>
      <c r="F25" s="200">
        <v>720646</v>
      </c>
    </row>
    <row r="26" ht="19.5" customHeight="1" spans="1:6">
      <c r="A26" s="197"/>
      <c r="B26" s="196" t="s">
        <v>76</v>
      </c>
      <c r="C26" s="215"/>
      <c r="D26" s="197" t="s">
        <v>77</v>
      </c>
      <c r="E26" s="196" t="s">
        <v>78</v>
      </c>
      <c r="F26" s="200"/>
    </row>
    <row r="27" ht="19.5" customHeight="1" spans="1:6">
      <c r="A27" s="197"/>
      <c r="B27" s="196" t="s">
        <v>79</v>
      </c>
      <c r="C27" s="215"/>
      <c r="D27" s="197" t="s">
        <v>80</v>
      </c>
      <c r="E27" s="196" t="s">
        <v>81</v>
      </c>
      <c r="F27" s="200"/>
    </row>
    <row r="28" ht="19.5" customHeight="1" spans="1:6">
      <c r="A28" s="197"/>
      <c r="B28" s="196" t="s">
        <v>82</v>
      </c>
      <c r="C28" s="215"/>
      <c r="D28" s="197" t="s">
        <v>83</v>
      </c>
      <c r="E28" s="196" t="s">
        <v>84</v>
      </c>
      <c r="F28" s="200">
        <v>151000</v>
      </c>
    </row>
    <row r="29" ht="19.5" customHeight="1" spans="1:6">
      <c r="A29" s="197"/>
      <c r="B29" s="196" t="s">
        <v>85</v>
      </c>
      <c r="C29" s="215"/>
      <c r="D29" s="197" t="s">
        <v>86</v>
      </c>
      <c r="E29" s="196" t="s">
        <v>87</v>
      </c>
      <c r="F29" s="200">
        <v>50000</v>
      </c>
    </row>
    <row r="30" ht="19.5" customHeight="1" spans="1:6">
      <c r="A30" s="196"/>
      <c r="B30" s="196" t="s">
        <v>88</v>
      </c>
      <c r="C30" s="215"/>
      <c r="D30" s="197" t="s">
        <v>89</v>
      </c>
      <c r="E30" s="196" t="s">
        <v>90</v>
      </c>
      <c r="F30" s="200"/>
    </row>
    <row r="31" ht="19.5" customHeight="1" spans="1:6">
      <c r="A31" s="196"/>
      <c r="B31" s="196" t="s">
        <v>91</v>
      </c>
      <c r="C31" s="215"/>
      <c r="D31" s="197" t="s">
        <v>92</v>
      </c>
      <c r="E31" s="196" t="s">
        <v>93</v>
      </c>
      <c r="F31" s="200"/>
    </row>
    <row r="32" ht="19.5" customHeight="1" spans="1:6">
      <c r="A32" s="196"/>
      <c r="B32" s="196" t="s">
        <v>94</v>
      </c>
      <c r="C32" s="215"/>
      <c r="D32" s="197" t="s">
        <v>95</v>
      </c>
      <c r="E32" s="196" t="s">
        <v>96</v>
      </c>
      <c r="F32" s="200"/>
    </row>
    <row r="33" ht="19.5" customHeight="1" spans="1:6">
      <c r="A33" s="196" t="s">
        <v>97</v>
      </c>
      <c r="B33" s="196" t="s">
        <v>98</v>
      </c>
      <c r="C33" s="200">
        <v>43581650.68</v>
      </c>
      <c r="D33" s="196" t="s">
        <v>99</v>
      </c>
      <c r="E33" s="196" t="s">
        <v>100</v>
      </c>
      <c r="F33" s="200">
        <v>43581650.68</v>
      </c>
    </row>
    <row r="34" ht="19.5" customHeight="1" spans="1:6">
      <c r="A34" s="197" t="s">
        <v>101</v>
      </c>
      <c r="B34" s="196" t="s">
        <v>102</v>
      </c>
      <c r="C34" s="200"/>
      <c r="D34" s="197" t="s">
        <v>103</v>
      </c>
      <c r="E34" s="196" t="s">
        <v>104</v>
      </c>
      <c r="F34" s="200"/>
    </row>
    <row r="35" ht="19.5" customHeight="1" spans="1:6">
      <c r="A35" s="197" t="s">
        <v>105</v>
      </c>
      <c r="B35" s="196" t="s">
        <v>106</v>
      </c>
      <c r="C35" s="200">
        <v>17652</v>
      </c>
      <c r="D35" s="197" t="s">
        <v>107</v>
      </c>
      <c r="E35" s="196" t="s">
        <v>108</v>
      </c>
      <c r="F35" s="200">
        <v>17652</v>
      </c>
    </row>
    <row r="36" ht="19.5" customHeight="1" spans="1:6">
      <c r="A36" s="196" t="s">
        <v>109</v>
      </c>
      <c r="B36" s="196" t="s">
        <v>110</v>
      </c>
      <c r="C36" s="200">
        <v>43599302.68</v>
      </c>
      <c r="D36" s="196" t="s">
        <v>109</v>
      </c>
      <c r="E36" s="196" t="s">
        <v>111</v>
      </c>
      <c r="F36" s="200">
        <v>43599302.68</v>
      </c>
    </row>
    <row r="37" ht="19.5" customHeight="1" spans="1:6">
      <c r="A37" s="212" t="s">
        <v>112</v>
      </c>
      <c r="B37" s="212"/>
      <c r="C37" s="212"/>
      <c r="D37" s="212"/>
      <c r="E37" s="212"/>
      <c r="F37" s="212"/>
    </row>
    <row r="38" ht="19.5" customHeight="1" spans="1:6">
      <c r="A38" s="212" t="s">
        <v>113</v>
      </c>
      <c r="B38" s="212"/>
      <c r="C38" s="212"/>
      <c r="D38" s="212"/>
      <c r="E38" s="212"/>
      <c r="F38" s="21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3"/>
  <sheetViews>
    <sheetView topLeftCell="A6" workbookViewId="0">
      <selection activeCell="E7" sqref="E7"/>
    </sheetView>
  </sheetViews>
  <sheetFormatPr defaultColWidth="9" defaultRowHeight="13.5"/>
  <cols>
    <col min="1" max="1" width="39.25" customWidth="1"/>
    <col min="2" max="2" width="6.125" customWidth="1"/>
    <col min="3" max="5" width="15" customWidth="1"/>
    <col min="6" max="7" width="12.625"/>
    <col min="9" max="9" width="11.5"/>
    <col min="11" max="11" width="12.625"/>
  </cols>
  <sheetData>
    <row r="1" ht="25.5" spans="2:2">
      <c r="B1" s="194" t="s">
        <v>681</v>
      </c>
    </row>
    <row r="2" ht="14.25" spans="5:5">
      <c r="E2" s="195" t="s">
        <v>682</v>
      </c>
    </row>
    <row r="3" ht="14.25" spans="1:5">
      <c r="A3" s="195" t="s">
        <v>2</v>
      </c>
      <c r="E3" s="195" t="s">
        <v>683</v>
      </c>
    </row>
    <row r="4" ht="15" customHeight="1" spans="1:5">
      <c r="A4" s="203" t="s">
        <v>684</v>
      </c>
      <c r="B4" s="203" t="s">
        <v>7</v>
      </c>
      <c r="C4" s="203" t="s">
        <v>685</v>
      </c>
      <c r="D4" s="203" t="s">
        <v>686</v>
      </c>
      <c r="E4" s="203" t="s">
        <v>687</v>
      </c>
    </row>
    <row r="5" ht="15" customHeight="1" spans="1:5">
      <c r="A5" s="203" t="s">
        <v>688</v>
      </c>
      <c r="B5" s="203"/>
      <c r="C5" s="203" t="s">
        <v>11</v>
      </c>
      <c r="D5" s="203" t="s">
        <v>12</v>
      </c>
      <c r="E5" s="203" t="s">
        <v>20</v>
      </c>
    </row>
    <row r="6" ht="15" customHeight="1" spans="1:7">
      <c r="A6" s="204" t="s">
        <v>689</v>
      </c>
      <c r="B6" s="203" t="s">
        <v>11</v>
      </c>
      <c r="C6" s="205" t="s">
        <v>690</v>
      </c>
      <c r="D6" s="205" t="s">
        <v>690</v>
      </c>
      <c r="E6" s="205" t="s">
        <v>690</v>
      </c>
      <c r="G6" s="206"/>
    </row>
    <row r="7" ht="15" customHeight="1" spans="1:5">
      <c r="A7" s="207" t="s">
        <v>691</v>
      </c>
      <c r="B7" s="203" t="s">
        <v>12</v>
      </c>
      <c r="C7" s="199">
        <v>56000</v>
      </c>
      <c r="D7" s="199">
        <v>51444</v>
      </c>
      <c r="E7" s="199">
        <v>51444</v>
      </c>
    </row>
    <row r="8" ht="15" customHeight="1" spans="1:5">
      <c r="A8" s="207" t="s">
        <v>692</v>
      </c>
      <c r="B8" s="203" t="s">
        <v>20</v>
      </c>
      <c r="C8" s="199"/>
      <c r="D8" s="199"/>
      <c r="E8" s="199"/>
    </row>
    <row r="9" ht="15" customHeight="1" spans="1:5">
      <c r="A9" s="207" t="s">
        <v>693</v>
      </c>
      <c r="B9" s="203" t="s">
        <v>24</v>
      </c>
      <c r="C9" s="199">
        <v>36000</v>
      </c>
      <c r="D9" s="199">
        <v>31445</v>
      </c>
      <c r="E9" s="199">
        <v>31445</v>
      </c>
    </row>
    <row r="10" ht="15" customHeight="1" spans="1:5">
      <c r="A10" s="207" t="s">
        <v>694</v>
      </c>
      <c r="B10" s="203" t="s">
        <v>28</v>
      </c>
      <c r="C10" s="199"/>
      <c r="D10" s="199"/>
      <c r="E10" s="199"/>
    </row>
    <row r="11" ht="15" customHeight="1" spans="1:11">
      <c r="A11" s="207" t="s">
        <v>695</v>
      </c>
      <c r="B11" s="203" t="s">
        <v>32</v>
      </c>
      <c r="C11" s="199">
        <v>36000</v>
      </c>
      <c r="D11" s="199">
        <v>31445</v>
      </c>
      <c r="E11" s="199">
        <v>31445</v>
      </c>
      <c r="I11" s="206"/>
      <c r="K11" s="208"/>
    </row>
    <row r="12" ht="15" customHeight="1" spans="1:11">
      <c r="A12" s="207" t="s">
        <v>696</v>
      </c>
      <c r="B12" s="203" t="s">
        <v>36</v>
      </c>
      <c r="C12" s="199">
        <v>20000</v>
      </c>
      <c r="D12" s="199">
        <v>19999</v>
      </c>
      <c r="E12" s="199">
        <v>19999</v>
      </c>
      <c r="I12" s="206"/>
      <c r="K12" s="208"/>
    </row>
    <row r="13" ht="15" customHeight="1" spans="1:5">
      <c r="A13" s="207" t="s">
        <v>697</v>
      </c>
      <c r="B13" s="203" t="s">
        <v>40</v>
      </c>
      <c r="C13" s="205" t="s">
        <v>690</v>
      </c>
      <c r="D13" s="205" t="s">
        <v>690</v>
      </c>
      <c r="E13" s="199">
        <v>19999</v>
      </c>
    </row>
    <row r="14" ht="15" customHeight="1" spans="1:5">
      <c r="A14" s="207" t="s">
        <v>698</v>
      </c>
      <c r="B14" s="203" t="s">
        <v>43</v>
      </c>
      <c r="C14" s="205" t="s">
        <v>690</v>
      </c>
      <c r="D14" s="205" t="s">
        <v>690</v>
      </c>
      <c r="E14" s="199"/>
    </row>
    <row r="15" ht="15" customHeight="1" spans="1:5">
      <c r="A15" s="207" t="s">
        <v>699</v>
      </c>
      <c r="B15" s="203" t="s">
        <v>46</v>
      </c>
      <c r="C15" s="205" t="s">
        <v>690</v>
      </c>
      <c r="D15" s="205" t="s">
        <v>690</v>
      </c>
      <c r="E15" s="199"/>
    </row>
    <row r="16" ht="15" customHeight="1" spans="1:5">
      <c r="A16" s="207" t="s">
        <v>700</v>
      </c>
      <c r="B16" s="203" t="s">
        <v>49</v>
      </c>
      <c r="C16" s="205" t="s">
        <v>690</v>
      </c>
      <c r="D16" s="205" t="s">
        <v>690</v>
      </c>
      <c r="E16" s="205" t="s">
        <v>690</v>
      </c>
    </row>
    <row r="17" ht="15" customHeight="1" spans="1:5">
      <c r="A17" s="207" t="s">
        <v>701</v>
      </c>
      <c r="B17" s="203" t="s">
        <v>52</v>
      </c>
      <c r="C17" s="205" t="s">
        <v>690</v>
      </c>
      <c r="D17" s="205" t="s">
        <v>690</v>
      </c>
      <c r="E17" s="199"/>
    </row>
    <row r="18" ht="15" customHeight="1" spans="1:5">
      <c r="A18" s="207" t="s">
        <v>702</v>
      </c>
      <c r="B18" s="203" t="s">
        <v>55</v>
      </c>
      <c r="C18" s="205" t="s">
        <v>690</v>
      </c>
      <c r="D18" s="205" t="s">
        <v>690</v>
      </c>
      <c r="E18" s="199"/>
    </row>
    <row r="19" ht="15" customHeight="1" spans="1:5">
      <c r="A19" s="207" t="s">
        <v>703</v>
      </c>
      <c r="B19" s="203" t="s">
        <v>58</v>
      </c>
      <c r="C19" s="205" t="s">
        <v>690</v>
      </c>
      <c r="D19" s="205" t="s">
        <v>690</v>
      </c>
      <c r="E19" s="199"/>
    </row>
    <row r="20" ht="15" customHeight="1" spans="1:5">
      <c r="A20" s="207" t="s">
        <v>704</v>
      </c>
      <c r="B20" s="203" t="s">
        <v>61</v>
      </c>
      <c r="C20" s="205" t="s">
        <v>690</v>
      </c>
      <c r="D20" s="205" t="s">
        <v>690</v>
      </c>
      <c r="E20" s="199">
        <v>4</v>
      </c>
    </row>
    <row r="21" ht="15" customHeight="1" spans="1:5">
      <c r="A21" s="207" t="s">
        <v>705</v>
      </c>
      <c r="B21" s="203" t="s">
        <v>64</v>
      </c>
      <c r="C21" s="205" t="s">
        <v>690</v>
      </c>
      <c r="D21" s="205" t="s">
        <v>690</v>
      </c>
      <c r="E21" s="199">
        <v>17</v>
      </c>
    </row>
    <row r="22" ht="15" customHeight="1" spans="1:5">
      <c r="A22" s="207" t="s">
        <v>706</v>
      </c>
      <c r="B22" s="203" t="s">
        <v>67</v>
      </c>
      <c r="C22" s="205" t="s">
        <v>690</v>
      </c>
      <c r="D22" s="205" t="s">
        <v>690</v>
      </c>
      <c r="E22" s="199"/>
    </row>
    <row r="23" ht="15" customHeight="1" spans="1:5">
      <c r="A23" s="207" t="s">
        <v>707</v>
      </c>
      <c r="B23" s="203" t="s">
        <v>70</v>
      </c>
      <c r="C23" s="205" t="s">
        <v>690</v>
      </c>
      <c r="D23" s="205" t="s">
        <v>690</v>
      </c>
      <c r="E23" s="199">
        <v>271</v>
      </c>
    </row>
    <row r="24" ht="15" customHeight="1" spans="1:5">
      <c r="A24" s="207" t="s">
        <v>708</v>
      </c>
      <c r="B24" s="203" t="s">
        <v>73</v>
      </c>
      <c r="C24" s="205" t="s">
        <v>690</v>
      </c>
      <c r="D24" s="205" t="s">
        <v>690</v>
      </c>
      <c r="E24" s="199"/>
    </row>
    <row r="25" ht="15" customHeight="1" spans="1:5">
      <c r="A25" s="207" t="s">
        <v>709</v>
      </c>
      <c r="B25" s="203" t="s">
        <v>76</v>
      </c>
      <c r="C25" s="205" t="s">
        <v>690</v>
      </c>
      <c r="D25" s="205" t="s">
        <v>690</v>
      </c>
      <c r="E25" s="199"/>
    </row>
    <row r="26" ht="15" customHeight="1" spans="1:5">
      <c r="A26" s="207" t="s">
        <v>710</v>
      </c>
      <c r="B26" s="203" t="s">
        <v>79</v>
      </c>
      <c r="C26" s="205" t="s">
        <v>690</v>
      </c>
      <c r="D26" s="205" t="s">
        <v>690</v>
      </c>
      <c r="E26" s="199"/>
    </row>
    <row r="27" ht="15" customHeight="1" spans="1:5">
      <c r="A27" s="204" t="s">
        <v>711</v>
      </c>
      <c r="B27" s="203" t="s">
        <v>82</v>
      </c>
      <c r="C27" s="205" t="s">
        <v>690</v>
      </c>
      <c r="D27" s="205" t="s">
        <v>690</v>
      </c>
      <c r="E27" s="199">
        <v>418612</v>
      </c>
    </row>
    <row r="28" ht="15" customHeight="1" spans="1:5">
      <c r="A28" s="207" t="s">
        <v>712</v>
      </c>
      <c r="B28" s="203" t="s">
        <v>85</v>
      </c>
      <c r="C28" s="205" t="s">
        <v>690</v>
      </c>
      <c r="D28" s="205" t="s">
        <v>690</v>
      </c>
      <c r="E28" s="199">
        <v>373076</v>
      </c>
    </row>
    <row r="29" ht="15" customHeight="1" spans="1:5">
      <c r="A29" s="207" t="s">
        <v>713</v>
      </c>
      <c r="B29" s="203" t="s">
        <v>88</v>
      </c>
      <c r="C29" s="205" t="s">
        <v>690</v>
      </c>
      <c r="D29" s="205" t="s">
        <v>690</v>
      </c>
      <c r="E29" s="199">
        <v>45536</v>
      </c>
    </row>
    <row r="30" ht="41.25" customHeight="1" spans="1:5">
      <c r="A30" s="201" t="s">
        <v>714</v>
      </c>
      <c r="B30" s="201"/>
      <c r="C30" s="201"/>
      <c r="D30" s="201"/>
      <c r="E30" s="201"/>
    </row>
    <row r="31" ht="21" customHeight="1" spans="1:5">
      <c r="A31" s="201" t="s">
        <v>715</v>
      </c>
      <c r="B31" s="201"/>
      <c r="C31" s="201"/>
      <c r="D31" s="201"/>
      <c r="E31" s="201"/>
    </row>
    <row r="33" spans="2:2">
      <c r="B33" s="202" t="s">
        <v>716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K22" sqref="K22"/>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94" t="s">
        <v>717</v>
      </c>
    </row>
    <row r="2" ht="14.25" spans="5:5">
      <c r="E2" s="195" t="s">
        <v>718</v>
      </c>
    </row>
    <row r="3" ht="14.25" spans="1:5">
      <c r="A3" s="195" t="s">
        <v>2</v>
      </c>
      <c r="E3" s="195" t="s">
        <v>3</v>
      </c>
    </row>
    <row r="4" ht="15" customHeight="1" spans="1:5">
      <c r="A4" s="196" t="s">
        <v>684</v>
      </c>
      <c r="B4" s="196" t="s">
        <v>7</v>
      </c>
      <c r="C4" s="196" t="s">
        <v>685</v>
      </c>
      <c r="D4" s="196" t="s">
        <v>686</v>
      </c>
      <c r="E4" s="196" t="s">
        <v>687</v>
      </c>
    </row>
    <row r="5" ht="15" customHeight="1" spans="1:5">
      <c r="A5" s="197" t="s">
        <v>688</v>
      </c>
      <c r="B5" s="198"/>
      <c r="C5" s="198" t="s">
        <v>11</v>
      </c>
      <c r="D5" s="198" t="s">
        <v>12</v>
      </c>
      <c r="E5" s="198" t="s">
        <v>20</v>
      </c>
    </row>
    <row r="6" ht="15" customHeight="1" spans="1:5">
      <c r="A6" s="197" t="s">
        <v>719</v>
      </c>
      <c r="B6" s="198" t="s">
        <v>11</v>
      </c>
      <c r="C6" s="198" t="s">
        <v>690</v>
      </c>
      <c r="D6" s="198" t="s">
        <v>690</v>
      </c>
      <c r="E6" s="198" t="s">
        <v>690</v>
      </c>
    </row>
    <row r="7" ht="15" customHeight="1" spans="1:5">
      <c r="A7" s="197" t="s">
        <v>691</v>
      </c>
      <c r="B7" s="198" t="s">
        <v>12</v>
      </c>
      <c r="C7" s="199">
        <v>56000</v>
      </c>
      <c r="D7" s="199">
        <v>51444</v>
      </c>
      <c r="E7" s="200">
        <v>51444</v>
      </c>
    </row>
    <row r="8" ht="15" customHeight="1" spans="1:5">
      <c r="A8" s="197" t="s">
        <v>692</v>
      </c>
      <c r="B8" s="198" t="s">
        <v>20</v>
      </c>
      <c r="C8" s="199"/>
      <c r="D8" s="199"/>
      <c r="E8" s="200">
        <v>0</v>
      </c>
    </row>
    <row r="9" ht="15" customHeight="1" spans="1:5">
      <c r="A9" s="197" t="s">
        <v>693</v>
      </c>
      <c r="B9" s="198" t="s">
        <v>24</v>
      </c>
      <c r="C9" s="199">
        <v>36000</v>
      </c>
      <c r="D9" s="199">
        <v>31445</v>
      </c>
      <c r="E9" s="200">
        <v>31445</v>
      </c>
    </row>
    <row r="10" ht="15" customHeight="1" spans="1:5">
      <c r="A10" s="197" t="s">
        <v>694</v>
      </c>
      <c r="B10" s="198" t="s">
        <v>28</v>
      </c>
      <c r="C10" s="199"/>
      <c r="D10" s="199"/>
      <c r="E10" s="200">
        <v>0</v>
      </c>
    </row>
    <row r="11" ht="15" customHeight="1" spans="1:5">
      <c r="A11" s="197" t="s">
        <v>695</v>
      </c>
      <c r="B11" s="198" t="s">
        <v>32</v>
      </c>
      <c r="C11" s="199">
        <v>36000</v>
      </c>
      <c r="D11" s="199">
        <v>31445</v>
      </c>
      <c r="E11" s="200">
        <v>31445</v>
      </c>
    </row>
    <row r="12" ht="15" customHeight="1" spans="1:5">
      <c r="A12" s="197" t="s">
        <v>696</v>
      </c>
      <c r="B12" s="198" t="s">
        <v>36</v>
      </c>
      <c r="C12" s="199">
        <v>20000</v>
      </c>
      <c r="D12" s="199">
        <v>19999</v>
      </c>
      <c r="E12" s="200">
        <v>19999</v>
      </c>
    </row>
    <row r="13" ht="15" customHeight="1" spans="1:5">
      <c r="A13" s="197" t="s">
        <v>697</v>
      </c>
      <c r="B13" s="198" t="s">
        <v>40</v>
      </c>
      <c r="C13" s="198" t="s">
        <v>690</v>
      </c>
      <c r="D13" s="198" t="s">
        <v>690</v>
      </c>
      <c r="E13" s="200">
        <v>19999</v>
      </c>
    </row>
    <row r="14" ht="15" customHeight="1" spans="1:5">
      <c r="A14" s="197" t="s">
        <v>698</v>
      </c>
      <c r="B14" s="198" t="s">
        <v>43</v>
      </c>
      <c r="C14" s="198" t="s">
        <v>690</v>
      </c>
      <c r="D14" s="198" t="s">
        <v>690</v>
      </c>
      <c r="E14" s="200"/>
    </row>
    <row r="15" ht="15" customHeight="1" spans="1:5">
      <c r="A15" s="197" t="s">
        <v>699</v>
      </c>
      <c r="B15" s="198" t="s">
        <v>46</v>
      </c>
      <c r="C15" s="198" t="s">
        <v>690</v>
      </c>
      <c r="D15" s="198" t="s">
        <v>690</v>
      </c>
      <c r="E15" s="200"/>
    </row>
    <row r="16" ht="48" customHeight="1" spans="1:5">
      <c r="A16" s="201" t="s">
        <v>720</v>
      </c>
      <c r="B16" s="201"/>
      <c r="C16" s="201"/>
      <c r="D16" s="201"/>
      <c r="E16" s="201"/>
    </row>
    <row r="18" spans="2:2">
      <c r="B18" s="202" t="s">
        <v>716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view="pageBreakPreview" zoomScale="115" zoomScaleNormal="100" workbookViewId="0">
      <pane xSplit="2" ySplit="7" topLeftCell="C8" activePane="bottomRight" state="frozen"/>
      <selection/>
      <selection pane="topRight"/>
      <selection pane="bottomLeft"/>
      <selection pane="bottomRight" activeCell="O18" sqref="O18"/>
    </sheetView>
  </sheetViews>
  <sheetFormatPr defaultColWidth="8.1" defaultRowHeight="14.25"/>
  <cols>
    <col min="1" max="1" width="5.625" style="158" customWidth="1"/>
    <col min="2" max="2" width="4.61666666666667" style="158" customWidth="1"/>
    <col min="3" max="3" width="13.3666666666667" style="158" customWidth="1"/>
    <col min="4" max="4" width="13.0416666666667" style="158" customWidth="1"/>
    <col min="5" max="5" width="13.75" style="158" customWidth="1"/>
    <col min="6" max="7" width="11.525" style="158" customWidth="1"/>
    <col min="8" max="9" width="11.7416666666667" style="158" customWidth="1"/>
    <col min="10" max="10" width="11.025" style="159" customWidth="1"/>
    <col min="11" max="12" width="12.375" style="158" customWidth="1"/>
    <col min="13" max="13" width="8.1" style="158"/>
    <col min="14" max="15" width="10.975" style="158" customWidth="1"/>
    <col min="16" max="16" width="9.1" style="158" customWidth="1"/>
    <col min="17" max="17" width="8.1" style="158"/>
    <col min="18" max="19" width="13.75" style="158" customWidth="1"/>
    <col min="20" max="16384" width="8.1" style="158"/>
  </cols>
  <sheetData>
    <row r="1" s="5" customFormat="1" ht="36" customHeight="1" spans="1:21">
      <c r="A1" s="160" t="s">
        <v>721</v>
      </c>
      <c r="B1" s="160"/>
      <c r="C1" s="160"/>
      <c r="D1" s="160"/>
      <c r="E1" s="160"/>
      <c r="F1" s="160"/>
      <c r="G1" s="160"/>
      <c r="H1" s="160"/>
      <c r="I1" s="160"/>
      <c r="J1" s="160"/>
      <c r="K1" s="160"/>
      <c r="L1" s="178"/>
      <c r="M1" s="178"/>
      <c r="N1" s="160"/>
      <c r="O1" s="160"/>
      <c r="P1" s="160"/>
      <c r="Q1" s="160"/>
      <c r="R1" s="160"/>
      <c r="S1" s="160"/>
      <c r="T1" s="160"/>
      <c r="U1" s="160"/>
    </row>
    <row r="2" s="5" customFormat="1" ht="18" customHeight="1" spans="1:21">
      <c r="A2" s="161"/>
      <c r="B2" s="161"/>
      <c r="C2" s="161"/>
      <c r="D2" s="161"/>
      <c r="E2" s="161"/>
      <c r="F2" s="161"/>
      <c r="G2" s="161"/>
      <c r="H2" s="161"/>
      <c r="I2" s="161"/>
      <c r="J2" s="161"/>
      <c r="K2" s="161"/>
      <c r="L2" s="179"/>
      <c r="M2" s="179"/>
      <c r="U2" s="188" t="s">
        <v>722</v>
      </c>
    </row>
    <row r="3" s="5" customFormat="1" ht="18" customHeight="1" spans="1:21">
      <c r="A3" s="162" t="s">
        <v>2</v>
      </c>
      <c r="B3" s="161"/>
      <c r="C3" s="161"/>
      <c r="D3" s="161"/>
      <c r="E3" s="163"/>
      <c r="F3" s="163"/>
      <c r="G3" s="161"/>
      <c r="H3" s="161"/>
      <c r="I3" s="161"/>
      <c r="J3" s="161"/>
      <c r="K3" s="161"/>
      <c r="L3" s="179"/>
      <c r="M3" s="179"/>
      <c r="U3" s="188" t="s">
        <v>3</v>
      </c>
    </row>
    <row r="4" s="5" customFormat="1" ht="24" customHeight="1" spans="1:21">
      <c r="A4" s="164" t="s">
        <v>6</v>
      </c>
      <c r="B4" s="164" t="s">
        <v>7</v>
      </c>
      <c r="C4" s="165" t="s">
        <v>723</v>
      </c>
      <c r="D4" s="164" t="s">
        <v>724</v>
      </c>
      <c r="E4" s="164" t="s">
        <v>725</v>
      </c>
      <c r="F4" s="166" t="s">
        <v>726</v>
      </c>
      <c r="G4" s="167"/>
      <c r="H4" s="167"/>
      <c r="I4" s="167"/>
      <c r="J4" s="167"/>
      <c r="K4" s="167"/>
      <c r="L4" s="167"/>
      <c r="M4" s="167"/>
      <c r="N4" s="167"/>
      <c r="O4" s="180"/>
      <c r="P4" s="181" t="s">
        <v>727</v>
      </c>
      <c r="Q4" s="164" t="s">
        <v>728</v>
      </c>
      <c r="R4" s="165" t="s">
        <v>729</v>
      </c>
      <c r="S4" s="189"/>
      <c r="T4" s="190" t="s">
        <v>730</v>
      </c>
      <c r="U4" s="189"/>
    </row>
    <row r="5" s="5" customFormat="1" ht="24" customHeight="1" spans="1:21">
      <c r="A5" s="164"/>
      <c r="B5" s="164"/>
      <c r="C5" s="168"/>
      <c r="D5" s="164"/>
      <c r="E5" s="164"/>
      <c r="F5" s="169" t="s">
        <v>124</v>
      </c>
      <c r="G5" s="169"/>
      <c r="H5" s="166" t="s">
        <v>731</v>
      </c>
      <c r="I5" s="180"/>
      <c r="J5" s="166" t="s">
        <v>732</v>
      </c>
      <c r="K5" s="180"/>
      <c r="L5" s="182" t="s">
        <v>733</v>
      </c>
      <c r="M5" s="183"/>
      <c r="N5" s="184" t="s">
        <v>734</v>
      </c>
      <c r="O5" s="185"/>
      <c r="P5" s="181"/>
      <c r="Q5" s="164"/>
      <c r="R5" s="170"/>
      <c r="S5" s="191"/>
      <c r="T5" s="192"/>
      <c r="U5" s="191"/>
    </row>
    <row r="6" s="5" customFormat="1" ht="24" customHeight="1" spans="1:21">
      <c r="A6" s="164"/>
      <c r="B6" s="164"/>
      <c r="C6" s="170"/>
      <c r="D6" s="164"/>
      <c r="E6" s="164"/>
      <c r="F6" s="169" t="s">
        <v>735</v>
      </c>
      <c r="G6" s="171" t="s">
        <v>736</v>
      </c>
      <c r="H6" s="169" t="s">
        <v>735</v>
      </c>
      <c r="I6" s="171" t="s">
        <v>736</v>
      </c>
      <c r="J6" s="169" t="s">
        <v>735</v>
      </c>
      <c r="K6" s="171" t="s">
        <v>736</v>
      </c>
      <c r="L6" s="169" t="s">
        <v>735</v>
      </c>
      <c r="M6" s="171" t="s">
        <v>736</v>
      </c>
      <c r="N6" s="169" t="s">
        <v>735</v>
      </c>
      <c r="O6" s="171" t="s">
        <v>736</v>
      </c>
      <c r="P6" s="181"/>
      <c r="Q6" s="164"/>
      <c r="R6" s="169" t="s">
        <v>735</v>
      </c>
      <c r="S6" s="193" t="s">
        <v>736</v>
      </c>
      <c r="T6" s="169" t="s">
        <v>735</v>
      </c>
      <c r="U6" s="171" t="s">
        <v>736</v>
      </c>
    </row>
    <row r="7" s="5" customFormat="1" ht="24" customHeight="1" spans="1:21">
      <c r="A7" s="164" t="s">
        <v>10</v>
      </c>
      <c r="B7" s="164"/>
      <c r="C7" s="164" t="s">
        <v>737</v>
      </c>
      <c r="D7" s="171" t="s">
        <v>738</v>
      </c>
      <c r="E7" s="172">
        <v>3</v>
      </c>
      <c r="F7" s="172" t="s">
        <v>739</v>
      </c>
      <c r="G7" s="173" t="s">
        <v>740</v>
      </c>
      <c r="H7" s="172">
        <v>6</v>
      </c>
      <c r="I7" s="172">
        <v>7</v>
      </c>
      <c r="J7" s="172">
        <v>8</v>
      </c>
      <c r="K7" s="172">
        <v>9</v>
      </c>
      <c r="L7" s="172">
        <v>10</v>
      </c>
      <c r="M7" s="172">
        <v>11</v>
      </c>
      <c r="N7" s="172">
        <v>12</v>
      </c>
      <c r="O7" s="172">
        <v>13</v>
      </c>
      <c r="P7" s="172">
        <v>14</v>
      </c>
      <c r="Q7" s="172">
        <v>15</v>
      </c>
      <c r="R7" s="172">
        <v>16</v>
      </c>
      <c r="S7" s="172">
        <v>17</v>
      </c>
      <c r="T7" s="172">
        <v>18</v>
      </c>
      <c r="U7" s="172">
        <v>19</v>
      </c>
    </row>
    <row r="8" s="5" customFormat="1" ht="24" customHeight="1" spans="1:21">
      <c r="A8" s="174" t="s">
        <v>129</v>
      </c>
      <c r="B8" s="164">
        <v>1</v>
      </c>
      <c r="C8" s="175">
        <f>SUM(E8,G8,P8,Q8,S8,U8)</f>
        <v>16218394.92</v>
      </c>
      <c r="D8" s="175">
        <f>SUM(E8,F8,P8,Q8,R8,T8)</f>
        <v>19253390.62</v>
      </c>
      <c r="E8" s="175">
        <v>8447511.73</v>
      </c>
      <c r="F8" s="175">
        <f>SUM(H8,J8,L8,N8)</f>
        <v>6396878.89</v>
      </c>
      <c r="G8" s="175">
        <f>SUM(I8,K8,M8,O8)</f>
        <v>3361883.19</v>
      </c>
      <c r="H8" s="176">
        <v>4739218.53</v>
      </c>
      <c r="I8" s="176">
        <v>2827039.15</v>
      </c>
      <c r="J8" s="176">
        <v>1172143</v>
      </c>
      <c r="K8" s="176">
        <v>419562.53</v>
      </c>
      <c r="L8" s="186"/>
      <c r="M8" s="186"/>
      <c r="N8" s="187">
        <v>485517.36</v>
      </c>
      <c r="O8" s="187">
        <v>115281.51</v>
      </c>
      <c r="P8" s="187"/>
      <c r="Q8" s="187"/>
      <c r="R8" s="187">
        <v>4409000</v>
      </c>
      <c r="S8" s="187">
        <v>4409000</v>
      </c>
      <c r="T8" s="187"/>
      <c r="U8" s="187"/>
    </row>
    <row r="9" s="5" customFormat="1" ht="41" customHeight="1" spans="1:21">
      <c r="A9" s="177" t="s">
        <v>741</v>
      </c>
      <c r="B9" s="177"/>
      <c r="C9" s="177"/>
      <c r="D9" s="177"/>
      <c r="E9" s="177"/>
      <c r="F9" s="177"/>
      <c r="G9" s="177"/>
      <c r="H9" s="177"/>
      <c r="I9" s="177"/>
      <c r="J9" s="177"/>
      <c r="K9" s="177"/>
      <c r="L9" s="177"/>
      <c r="M9" s="177"/>
      <c r="N9" s="177"/>
      <c r="O9" s="177"/>
      <c r="P9" s="177"/>
      <c r="Q9" s="177"/>
      <c r="R9" s="177"/>
      <c r="S9" s="177"/>
      <c r="T9" s="177"/>
      <c r="U9" s="177"/>
    </row>
    <row r="10" s="158" customFormat="1" ht="26.25" customHeight="1" spans="10:10">
      <c r="J10" s="159"/>
    </row>
    <row r="11" s="158" customFormat="1" ht="26.25" customHeight="1" spans="10:10">
      <c r="J11" s="159"/>
    </row>
    <row r="12" s="158" customFormat="1" ht="26.25" customHeight="1" spans="10:10">
      <c r="J12" s="159"/>
    </row>
    <row r="13" s="158" customFormat="1" ht="26.25" customHeight="1" spans="10:10">
      <c r="J13" s="159"/>
    </row>
    <row r="14" s="158" customFormat="1" ht="26.25" customHeight="1" spans="10:10">
      <c r="J14" s="159"/>
    </row>
    <row r="15" s="158" customFormat="1" ht="26.25" customHeight="1" spans="10:10">
      <c r="J15" s="159"/>
    </row>
    <row r="16" s="158" customFormat="1" ht="26.25" customHeight="1" spans="10:10">
      <c r="J16" s="159"/>
    </row>
    <row r="17" s="158" customFormat="1" ht="26.25" customHeight="1" spans="10:10">
      <c r="J17" s="159"/>
    </row>
    <row r="18" s="158" customFormat="1" ht="26.25" customHeight="1" spans="10:10">
      <c r="J18" s="159"/>
    </row>
    <row r="19" s="158" customFormat="1" ht="26.25" customHeight="1" spans="10:10">
      <c r="J19" s="159"/>
    </row>
    <row r="20" s="158" customFormat="1" ht="26.25" customHeight="1" spans="10:10">
      <c r="J20" s="159"/>
    </row>
    <row r="21" s="158" customFormat="1" ht="26.25" customHeight="1" spans="10:10">
      <c r="J21" s="159"/>
    </row>
    <row r="22" s="158" customFormat="1" ht="26.25" customHeight="1" spans="10:10">
      <c r="J22" s="159"/>
    </row>
    <row r="23" s="158" customFormat="1" ht="26.25" customHeight="1" spans="10:10">
      <c r="J23" s="159"/>
    </row>
    <row r="24" s="158" customFormat="1" ht="26.25" customHeight="1" spans="10:10">
      <c r="J24" s="159"/>
    </row>
    <row r="25" s="158" customFormat="1" ht="26.25" customHeight="1" spans="10:10">
      <c r="J25" s="159"/>
    </row>
    <row r="26" s="158" customFormat="1" ht="26.25" customHeight="1" spans="10:10">
      <c r="J26" s="159"/>
    </row>
    <row r="27" s="158" customFormat="1" ht="26.25" customHeight="1" spans="10:10">
      <c r="J27" s="159"/>
    </row>
    <row r="28" s="158" customFormat="1" ht="26.25" customHeight="1" spans="10:10">
      <c r="J28" s="159"/>
    </row>
    <row r="29" s="158" customFormat="1" ht="26.25" customHeight="1" spans="10:10">
      <c r="J29" s="159"/>
    </row>
    <row r="30" s="158" customFormat="1" ht="26.25" customHeight="1" spans="10:10">
      <c r="J30" s="159"/>
    </row>
    <row r="31" s="158" customFormat="1" ht="26.25" customHeight="1" spans="10:10">
      <c r="J31" s="159"/>
    </row>
    <row r="32" s="158" customFormat="1" ht="26.25" customHeight="1" spans="10:10">
      <c r="J32" s="159"/>
    </row>
    <row r="33" s="158" customFormat="1" ht="26.25" customHeight="1" spans="10:10">
      <c r="J33" s="159"/>
    </row>
    <row r="34" s="158" customFormat="1" ht="26.25" customHeight="1" spans="10:10">
      <c r="J34" s="159"/>
    </row>
    <row r="35" s="158" customFormat="1" ht="26.25" customHeight="1" spans="10:10">
      <c r="J35" s="159"/>
    </row>
    <row r="36" s="158" customFormat="1" ht="26.25" customHeight="1" spans="10:10">
      <c r="J36" s="159"/>
    </row>
    <row r="37" s="158" customFormat="1" ht="26.25" customHeight="1" spans="10:10">
      <c r="J37" s="159"/>
    </row>
    <row r="38" s="158" customFormat="1" ht="26.25" customHeight="1" spans="10:10">
      <c r="J38" s="159"/>
    </row>
    <row r="39" s="158" customFormat="1" ht="26.25" customHeight="1" spans="10:10">
      <c r="J39" s="159"/>
    </row>
    <row r="40" s="158" customFormat="1" ht="26.25" customHeight="1" spans="10:10">
      <c r="J40" s="159"/>
    </row>
    <row r="41" s="158" customFormat="1" ht="26.25" customHeight="1" spans="10:10">
      <c r="J41" s="159"/>
    </row>
    <row r="42" s="158" customFormat="1" ht="26.25" customHeight="1" spans="10:10">
      <c r="J42" s="159"/>
    </row>
    <row r="43" s="158" customFormat="1" ht="26.25" customHeight="1" spans="10:10">
      <c r="J43" s="159"/>
    </row>
    <row r="44" s="158" customFormat="1" ht="26.25" customHeight="1" spans="10:10">
      <c r="J44" s="159"/>
    </row>
    <row r="45" s="158" customFormat="1" ht="26.25" customHeight="1" spans="10:10">
      <c r="J45" s="159"/>
    </row>
    <row r="46" s="158" customFormat="1" ht="26.25" customHeight="1" spans="10:10">
      <c r="J46" s="159"/>
    </row>
    <row r="47" s="158" customFormat="1" ht="26.25" customHeight="1" spans="10:10">
      <c r="J47" s="159"/>
    </row>
    <row r="48" s="158" customFormat="1" ht="26.25" customHeight="1" spans="10:10">
      <c r="J48" s="159"/>
    </row>
    <row r="49" s="158" customFormat="1" ht="26.25" customHeight="1" spans="10:10">
      <c r="J49" s="159"/>
    </row>
    <row r="50" s="158" customFormat="1" ht="26.25" customHeight="1" spans="10:10">
      <c r="J50" s="159"/>
    </row>
    <row r="51" s="158" customFormat="1" ht="26.25" customHeight="1" spans="10:10">
      <c r="J51" s="159"/>
    </row>
    <row r="52" s="158" customFormat="1" ht="26.25" customHeight="1" spans="10:10">
      <c r="J52" s="159"/>
    </row>
    <row r="53" s="158" customFormat="1" ht="26.25" customHeight="1" spans="10:10">
      <c r="J53" s="159"/>
    </row>
    <row r="54" s="158" customFormat="1" ht="26.25" customHeight="1" spans="10:10">
      <c r="J54" s="159"/>
    </row>
    <row r="55" s="158" customFormat="1" ht="26.25" customHeight="1" spans="10:10">
      <c r="J55" s="159"/>
    </row>
    <row r="56" s="158" customFormat="1" ht="26.25" customHeight="1" spans="10:10">
      <c r="J56" s="159"/>
    </row>
    <row r="57" s="158" customFormat="1" ht="26.25" customHeight="1" spans="10:10">
      <c r="J57" s="159"/>
    </row>
    <row r="58" s="158" customFormat="1" ht="26.25" customHeight="1" spans="10:10">
      <c r="J58" s="159"/>
    </row>
    <row r="59" s="158" customFormat="1" ht="26.25" customHeight="1" spans="10:10">
      <c r="J59" s="159"/>
    </row>
    <row r="60" s="158" customFormat="1" ht="26.25" customHeight="1" spans="10:10">
      <c r="J60" s="159"/>
    </row>
    <row r="61" s="158" customFormat="1" ht="26.25" customHeight="1" spans="10:10">
      <c r="J61" s="159"/>
    </row>
    <row r="62" s="158" customFormat="1" ht="26.25" customHeight="1" spans="10:10">
      <c r="J62" s="159"/>
    </row>
    <row r="63" s="158" customFormat="1" ht="26.25" customHeight="1" spans="10:10">
      <c r="J63" s="159"/>
    </row>
    <row r="64" s="158" customFormat="1" ht="26.25" customHeight="1" spans="10:10">
      <c r="J64" s="159"/>
    </row>
    <row r="65" s="158" customFormat="1" ht="26.25" customHeight="1" spans="10:10">
      <c r="J65" s="159"/>
    </row>
    <row r="66" s="158" customFormat="1" ht="26.25" customHeight="1" spans="10:10">
      <c r="J66" s="159"/>
    </row>
    <row r="67" s="158" customFormat="1" ht="26.25" customHeight="1" spans="10:10">
      <c r="J67" s="159"/>
    </row>
    <row r="68" s="158" customFormat="1" ht="26.25" customHeight="1" spans="10:10">
      <c r="J68" s="159"/>
    </row>
    <row r="69" s="158" customFormat="1" ht="26.25" customHeight="1" spans="10:10">
      <c r="J69" s="159"/>
    </row>
    <row r="70" s="158" customFormat="1" ht="26.25" customHeight="1" spans="10:10">
      <c r="J70" s="159"/>
    </row>
    <row r="71" s="158" customFormat="1" ht="26.25" customHeight="1" spans="10:10">
      <c r="J71" s="159"/>
    </row>
    <row r="72" s="158" customFormat="1" ht="26.25" customHeight="1" spans="10:10">
      <c r="J72" s="159"/>
    </row>
    <row r="73" s="158" customFormat="1" ht="26.25" customHeight="1" spans="10:10">
      <c r="J73" s="159"/>
    </row>
    <row r="74" s="158" customFormat="1" ht="26.25" customHeight="1" spans="10:10">
      <c r="J74" s="159"/>
    </row>
    <row r="75" s="158" customFormat="1" ht="26.25" customHeight="1" spans="10:10">
      <c r="J75" s="159"/>
    </row>
    <row r="76" s="158" customFormat="1" ht="26.25" customHeight="1" spans="10:10">
      <c r="J76" s="159"/>
    </row>
    <row r="77" s="158" customFormat="1" ht="26.25" customHeight="1" spans="10:10">
      <c r="J77" s="159"/>
    </row>
    <row r="78" s="158" customFormat="1" ht="26.25" customHeight="1" spans="10:10">
      <c r="J78" s="159"/>
    </row>
    <row r="79" s="158" customFormat="1" ht="26.25" customHeight="1" spans="10:10">
      <c r="J79" s="159"/>
    </row>
    <row r="80" s="158" customFormat="1" ht="26.25" customHeight="1" spans="10:10">
      <c r="J80" s="159"/>
    </row>
    <row r="81" s="158" customFormat="1" ht="26.25" customHeight="1" spans="10:10">
      <c r="J81" s="159"/>
    </row>
    <row r="82" s="158" customFormat="1" ht="26.25" customHeight="1" spans="10:10">
      <c r="J82" s="159"/>
    </row>
    <row r="83" s="158" customFormat="1" ht="26.25" customHeight="1" spans="10:10">
      <c r="J83" s="159"/>
    </row>
    <row r="84" s="158" customFormat="1" ht="26.25" customHeight="1" spans="10:10">
      <c r="J84" s="159"/>
    </row>
    <row r="85" s="158" customFormat="1" ht="26.25" customHeight="1" spans="10:10">
      <c r="J85" s="159"/>
    </row>
    <row r="86" s="158" customFormat="1" ht="26.25" customHeight="1" spans="10:10">
      <c r="J86" s="159"/>
    </row>
    <row r="87" s="158" customFormat="1" ht="26.25" customHeight="1" spans="10:10">
      <c r="J87" s="159"/>
    </row>
    <row r="88" s="158" customFormat="1" ht="26.25" customHeight="1" spans="10:10">
      <c r="J88" s="159"/>
    </row>
    <row r="89" s="158" customFormat="1" ht="26.25" customHeight="1" spans="10:10">
      <c r="J89" s="159"/>
    </row>
    <row r="90" s="158" customFormat="1" ht="26.25" customHeight="1" spans="10:10">
      <c r="J90" s="159"/>
    </row>
    <row r="91" s="158" customFormat="1" ht="26.25" customHeight="1" spans="10:10">
      <c r="J91" s="159"/>
    </row>
    <row r="92" s="158" customFormat="1" ht="26.25" customHeight="1" spans="10:10">
      <c r="J92" s="159"/>
    </row>
    <row r="93" s="158" customFormat="1" ht="26.25" customHeight="1" spans="10:10">
      <c r="J93" s="159"/>
    </row>
    <row r="94" s="158" customFormat="1" ht="26.25" customHeight="1" spans="10:10">
      <c r="J94" s="159"/>
    </row>
    <row r="95" s="158" customFormat="1" ht="26.25" customHeight="1" spans="10:10">
      <c r="J95" s="159"/>
    </row>
    <row r="96" s="158" customFormat="1" ht="26.25" customHeight="1" spans="10:10">
      <c r="J96" s="159"/>
    </row>
    <row r="97" s="158" customFormat="1" ht="26.25" customHeight="1" spans="10:10">
      <c r="J97" s="159"/>
    </row>
    <row r="98" s="158" customFormat="1" ht="26.25" customHeight="1" spans="10:10">
      <c r="J98" s="159"/>
    </row>
    <row r="99" s="158" customFormat="1" ht="26.25" customHeight="1" spans="10:10">
      <c r="J99" s="159"/>
    </row>
    <row r="100" s="158" customFormat="1" ht="26.25" customHeight="1" spans="10:10">
      <c r="J100" s="159"/>
    </row>
    <row r="101" s="158" customFormat="1" ht="26.25" customHeight="1" spans="10:10">
      <c r="J101" s="159"/>
    </row>
    <row r="102" s="158" customFormat="1" ht="26.25" customHeight="1" spans="10:10">
      <c r="J102" s="159"/>
    </row>
    <row r="103" s="158" customFormat="1" ht="26.25" customHeight="1" spans="10:10">
      <c r="J103" s="159"/>
    </row>
    <row r="104" s="158" customFormat="1" ht="26.25" customHeight="1" spans="10:10">
      <c r="J104" s="159"/>
    </row>
    <row r="105" s="158" customFormat="1" ht="26.25" customHeight="1" spans="10:10">
      <c r="J105" s="159"/>
    </row>
    <row r="106" s="158" customFormat="1" ht="26.25" customHeight="1" spans="10:10">
      <c r="J106" s="159"/>
    </row>
    <row r="107" s="158" customFormat="1" ht="26.25" customHeight="1" spans="10:10">
      <c r="J107" s="159"/>
    </row>
    <row r="108" s="158" customFormat="1" ht="26.25" customHeight="1" spans="10:10">
      <c r="J108" s="159"/>
    </row>
    <row r="109" s="158" customFormat="1" ht="26.25" customHeight="1" spans="10:10">
      <c r="J109" s="159"/>
    </row>
    <row r="110" s="158" customFormat="1" ht="26.25" customHeight="1" spans="10:10">
      <c r="J110" s="159"/>
    </row>
    <row r="111" s="158" customFormat="1" ht="26.25" customHeight="1" spans="10:10">
      <c r="J111" s="159"/>
    </row>
    <row r="112" s="158" customFormat="1" ht="26.25" customHeight="1" spans="10:10">
      <c r="J112" s="159"/>
    </row>
    <row r="113" s="158" customFormat="1" ht="26.25" customHeight="1" spans="10:10">
      <c r="J113" s="159"/>
    </row>
    <row r="114" s="158" customFormat="1" ht="26.25" customHeight="1" spans="10:10">
      <c r="J114" s="159"/>
    </row>
    <row r="115" s="158" customFormat="1" ht="26.25" customHeight="1" spans="10:10">
      <c r="J115" s="159"/>
    </row>
    <row r="116" s="158" customFormat="1" ht="26.25" customHeight="1" spans="10:10">
      <c r="J116" s="159"/>
    </row>
    <row r="117" s="158" customFormat="1" ht="26.25" customHeight="1" spans="10:10">
      <c r="J117" s="159"/>
    </row>
    <row r="118" s="158" customFormat="1" ht="26.25" customHeight="1" spans="10:10">
      <c r="J118" s="159"/>
    </row>
    <row r="119" s="158" customFormat="1" ht="26.25" customHeight="1" spans="10:10">
      <c r="J119" s="159"/>
    </row>
    <row r="120" s="158" customFormat="1" ht="26.25" customHeight="1" spans="10:10">
      <c r="J120" s="159"/>
    </row>
    <row r="121" s="158" customFormat="1" ht="26.25" customHeight="1" spans="10:10">
      <c r="J121" s="159"/>
    </row>
    <row r="122" s="158" customFormat="1" ht="26.25" customHeight="1" spans="10:10">
      <c r="J122" s="159"/>
    </row>
    <row r="123" s="158" customFormat="1" ht="26.25" customHeight="1" spans="10:10">
      <c r="J123" s="159"/>
    </row>
    <row r="124" s="158" customFormat="1" ht="26.25" customHeight="1" spans="10:10">
      <c r="J124" s="159"/>
    </row>
    <row r="125" s="158" customFormat="1" ht="26.25" customHeight="1" spans="10:10">
      <c r="J125" s="159"/>
    </row>
    <row r="126" s="158" customFormat="1" ht="26.25" customHeight="1" spans="10:10">
      <c r="J126" s="159"/>
    </row>
    <row r="127" s="158" customFormat="1" ht="26.25" customHeight="1" spans="10:10">
      <c r="J127" s="159"/>
    </row>
    <row r="128" s="158" customFormat="1" ht="26.25" customHeight="1" spans="10:10">
      <c r="J128" s="159"/>
    </row>
    <row r="129" s="158" customFormat="1" ht="26.25" customHeight="1" spans="10:10">
      <c r="J129" s="159"/>
    </row>
    <row r="130" s="158" customFormat="1" ht="26.25" customHeight="1" spans="10:10">
      <c r="J130" s="159"/>
    </row>
    <row r="131" s="158" customFormat="1" ht="26.25" customHeight="1" spans="10:10">
      <c r="J131" s="159"/>
    </row>
    <row r="132" s="158" customFormat="1" ht="26.25" customHeight="1" spans="10:10">
      <c r="J132" s="159"/>
    </row>
    <row r="133" s="158" customFormat="1" ht="26.25" customHeight="1" spans="10:10">
      <c r="J133" s="159"/>
    </row>
    <row r="134" s="158" customFormat="1" ht="26.25" customHeight="1" spans="10:10">
      <c r="J134" s="159"/>
    </row>
    <row r="135" s="158" customFormat="1" ht="26.25" customHeight="1" spans="10:10">
      <c r="J135" s="159"/>
    </row>
    <row r="136" s="158" customFormat="1" ht="26.25" customHeight="1" spans="10:10">
      <c r="J136" s="159"/>
    </row>
    <row r="137" s="158" customFormat="1" ht="26.25" customHeight="1" spans="10:10">
      <c r="J137" s="159"/>
    </row>
    <row r="138" s="158" customFormat="1" ht="26.25" customHeight="1" spans="10:10">
      <c r="J138" s="159"/>
    </row>
    <row r="139" s="158" customFormat="1" ht="26.25" customHeight="1" spans="10:10">
      <c r="J139" s="159"/>
    </row>
    <row r="140" s="158" customFormat="1" ht="26.25" customHeight="1" spans="10:10">
      <c r="J140" s="159"/>
    </row>
    <row r="141" s="158" customFormat="1" ht="26.25" customHeight="1" spans="10:10">
      <c r="J141" s="159"/>
    </row>
    <row r="142" s="158" customFormat="1" ht="26.25" customHeight="1" spans="10:10">
      <c r="J142" s="159"/>
    </row>
    <row r="143" s="158" customFormat="1" ht="26.25" customHeight="1" spans="10:10">
      <c r="J143" s="159"/>
    </row>
    <row r="144" s="158" customFormat="1" ht="26.25" customHeight="1" spans="10:10">
      <c r="J144" s="159"/>
    </row>
    <row r="145" s="158" customFormat="1" ht="26.25" customHeight="1" spans="10:10">
      <c r="J145" s="159"/>
    </row>
    <row r="146" s="158" customFormat="1" ht="26.25" customHeight="1" spans="10:10">
      <c r="J146" s="159"/>
    </row>
    <row r="147" s="158" customFormat="1" ht="26.25" customHeight="1" spans="10:10">
      <c r="J147" s="159"/>
    </row>
    <row r="148" s="158" customFormat="1" ht="26.25" customHeight="1" spans="10:10">
      <c r="J148" s="159"/>
    </row>
    <row r="149" s="158" customFormat="1" ht="26.25" customHeight="1" spans="10:10">
      <c r="J149" s="159"/>
    </row>
    <row r="150" s="158" customFormat="1" ht="26.25" customHeight="1" spans="10:10">
      <c r="J150" s="159"/>
    </row>
    <row r="151" s="158" customFormat="1" ht="19.9" customHeight="1" spans="10:10">
      <c r="J151" s="159"/>
    </row>
    <row r="152" s="158" customFormat="1" ht="19.9" customHeight="1" spans="10:10">
      <c r="J152" s="159"/>
    </row>
    <row r="153" s="158" customFormat="1" ht="19.9" customHeight="1" spans="10:10">
      <c r="J153" s="159"/>
    </row>
    <row r="154" s="158" customFormat="1" ht="19.9" customHeight="1" spans="10:10">
      <c r="J154" s="15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6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view="pageBreakPreview" zoomScaleNormal="100" workbookViewId="0">
      <pane xSplit="1" ySplit="3" topLeftCell="B11" activePane="bottomRight" state="frozen"/>
      <selection/>
      <selection pane="topRight"/>
      <selection pane="bottomLeft"/>
      <selection pane="bottomRight" activeCell="D10" sqref="D10"/>
    </sheetView>
  </sheetViews>
  <sheetFormatPr defaultColWidth="9" defaultRowHeight="13.5"/>
  <cols>
    <col min="1" max="3" width="20.6333333333333" style="96" customWidth="1"/>
    <col min="4" max="4" width="78.125" style="96" customWidth="1"/>
    <col min="5" max="16384" width="9" style="96"/>
  </cols>
  <sheetData>
    <row r="1" spans="1:1">
      <c r="A1" s="96" t="s">
        <v>742</v>
      </c>
    </row>
    <row r="2" s="96" customFormat="1" ht="29.5" customHeight="1" spans="1:4">
      <c r="A2" s="97" t="s">
        <v>743</v>
      </c>
      <c r="B2" s="139"/>
      <c r="C2" s="139"/>
      <c r="D2" s="139"/>
    </row>
    <row r="3" s="138" customFormat="1" ht="12" spans="1:7">
      <c r="A3" s="140" t="s">
        <v>2</v>
      </c>
      <c r="B3" s="140"/>
      <c r="C3" s="141"/>
      <c r="D3" s="142"/>
      <c r="E3" s="141"/>
      <c r="F3" s="141"/>
      <c r="G3" s="143"/>
    </row>
    <row r="4" s="96" customFormat="1" ht="66" customHeight="1" spans="1:4">
      <c r="A4" s="144" t="s">
        <v>744</v>
      </c>
      <c r="B4" s="145" t="s">
        <v>745</v>
      </c>
      <c r="C4" s="146"/>
      <c r="D4" s="147" t="s">
        <v>746</v>
      </c>
    </row>
    <row r="5" s="96" customFormat="1" ht="51" customHeight="1" spans="1:4">
      <c r="A5" s="148"/>
      <c r="B5" s="145" t="s">
        <v>747</v>
      </c>
      <c r="C5" s="146"/>
      <c r="D5" s="147" t="s">
        <v>748</v>
      </c>
    </row>
    <row r="6" s="96" customFormat="1" ht="51" customHeight="1" spans="1:4">
      <c r="A6" s="148"/>
      <c r="B6" s="145" t="s">
        <v>749</v>
      </c>
      <c r="C6" s="146"/>
      <c r="D6" s="147" t="s">
        <v>750</v>
      </c>
    </row>
    <row r="7" s="96" customFormat="1" ht="51" customHeight="1" spans="1:4">
      <c r="A7" s="148"/>
      <c r="B7" s="145" t="s">
        <v>751</v>
      </c>
      <c r="C7" s="146"/>
      <c r="D7" s="147" t="s">
        <v>752</v>
      </c>
    </row>
    <row r="8" s="96" customFormat="1" ht="51" customHeight="1" spans="1:4">
      <c r="A8" s="149"/>
      <c r="B8" s="145" t="s">
        <v>753</v>
      </c>
      <c r="C8" s="146"/>
      <c r="D8" s="147" t="s">
        <v>754</v>
      </c>
    </row>
    <row r="9" s="96" customFormat="1" ht="57" customHeight="1" spans="1:4">
      <c r="A9" s="144" t="s">
        <v>755</v>
      </c>
      <c r="B9" s="145" t="s">
        <v>756</v>
      </c>
      <c r="C9" s="146"/>
      <c r="D9" s="147" t="s">
        <v>757</v>
      </c>
    </row>
    <row r="10" s="96" customFormat="1" ht="57" customHeight="1" spans="1:4">
      <c r="A10" s="148"/>
      <c r="B10" s="144" t="s">
        <v>758</v>
      </c>
      <c r="C10" s="150" t="s">
        <v>759</v>
      </c>
      <c r="D10" s="147" t="s">
        <v>760</v>
      </c>
    </row>
    <row r="11" s="96" customFormat="1" ht="72" spans="1:4">
      <c r="A11" s="149"/>
      <c r="B11" s="149"/>
      <c r="C11" s="150" t="s">
        <v>761</v>
      </c>
      <c r="D11" s="147" t="s">
        <v>762</v>
      </c>
    </row>
    <row r="12" s="96" customFormat="1" ht="60" customHeight="1" spans="1:4">
      <c r="A12" s="145" t="s">
        <v>763</v>
      </c>
      <c r="B12" s="151"/>
      <c r="C12" s="146"/>
      <c r="D12" s="152" t="s">
        <v>764</v>
      </c>
    </row>
    <row r="13" s="96" customFormat="1" ht="67.5" spans="1:4">
      <c r="A13" s="145" t="s">
        <v>765</v>
      </c>
      <c r="B13" s="151"/>
      <c r="C13" s="146"/>
      <c r="D13" s="152" t="s">
        <v>766</v>
      </c>
    </row>
    <row r="14" s="96" customFormat="1" ht="60" customHeight="1" spans="1:4">
      <c r="A14" s="145" t="s">
        <v>767</v>
      </c>
      <c r="B14" s="151"/>
      <c r="C14" s="146"/>
      <c r="D14" s="152" t="s">
        <v>768</v>
      </c>
    </row>
    <row r="15" s="96" customFormat="1" ht="67.5" spans="1:4">
      <c r="A15" s="153" t="s">
        <v>769</v>
      </c>
      <c r="B15" s="154"/>
      <c r="C15" s="155"/>
      <c r="D15" s="152" t="s">
        <v>770</v>
      </c>
    </row>
    <row r="16" s="96" customFormat="1" ht="60" customHeight="1" spans="1:4">
      <c r="A16" s="153" t="s">
        <v>771</v>
      </c>
      <c r="B16" s="154"/>
      <c r="C16" s="155"/>
      <c r="D16" s="152" t="s">
        <v>772</v>
      </c>
    </row>
    <row r="18" ht="28" customHeight="1" spans="1:4">
      <c r="A18" s="156" t="s">
        <v>773</v>
      </c>
      <c r="B18" s="156"/>
      <c r="C18" s="156"/>
      <c r="D18" s="156"/>
    </row>
    <row r="19" spans="5:10">
      <c r="E19" s="157"/>
      <c r="F19" s="157"/>
      <c r="G19" s="157"/>
      <c r="H19" s="157"/>
      <c r="I19" s="157"/>
      <c r="J19" s="15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1"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5"/>
  <sheetViews>
    <sheetView showGridLines="0" view="pageBreakPreview" zoomScale="85" zoomScaleNormal="100" workbookViewId="0">
      <pane xSplit="2" ySplit="4" topLeftCell="C5" activePane="bottomRight" state="frozen"/>
      <selection/>
      <selection pane="topRight"/>
      <selection pane="bottomLeft"/>
      <selection pane="bottomRight" activeCell="H8" sqref="H8:I8"/>
    </sheetView>
  </sheetViews>
  <sheetFormatPr defaultColWidth="9" defaultRowHeight="13.5"/>
  <cols>
    <col min="1" max="1" width="15.2" style="96" customWidth="1"/>
    <col min="2" max="2" width="7.3" style="96" customWidth="1"/>
    <col min="3" max="3" width="8.8" style="96" customWidth="1"/>
    <col min="4" max="4" width="5" style="96" customWidth="1"/>
    <col min="5" max="5" width="11.1" style="96" customWidth="1"/>
    <col min="6" max="6" width="12.125" style="96" customWidth="1"/>
    <col min="7" max="7" width="5.1" style="96" customWidth="1"/>
    <col min="8" max="8" width="5.9" style="96" customWidth="1"/>
    <col min="9" max="9" width="9.6" style="96" customWidth="1"/>
    <col min="10" max="10" width="17.875" style="96" customWidth="1"/>
    <col min="11" max="11" width="7.875" style="96" customWidth="1"/>
    <col min="12" max="12" width="20" style="96" customWidth="1"/>
    <col min="13" max="13" width="6" style="96" customWidth="1"/>
    <col min="14" max="14" width="9.8" style="96" customWidth="1"/>
    <col min="15" max="15" width="23.8" style="96" customWidth="1"/>
    <col min="16" max="16" width="7.25" style="96" customWidth="1"/>
    <col min="17" max="17" width="11.125" style="96"/>
    <col min="18" max="18" width="10.375" style="96"/>
    <col min="19" max="16384" width="9" style="96"/>
  </cols>
  <sheetData>
    <row r="1" s="96" customFormat="1" ht="14.4" customHeight="1" spans="1:1">
      <c r="A1" s="96" t="s">
        <v>774</v>
      </c>
    </row>
    <row r="2" s="96" customFormat="1" ht="33.75" customHeight="1" spans="1:16">
      <c r="A2" s="97" t="s">
        <v>775</v>
      </c>
      <c r="B2" s="97"/>
      <c r="C2" s="97"/>
      <c r="D2" s="97"/>
      <c r="E2" s="97"/>
      <c r="F2" s="97"/>
      <c r="G2" s="97"/>
      <c r="H2" s="97"/>
      <c r="I2" s="97"/>
      <c r="J2" s="97"/>
      <c r="K2" s="97"/>
      <c r="L2" s="97"/>
      <c r="M2" s="97"/>
      <c r="N2" s="97"/>
      <c r="O2" s="97"/>
      <c r="P2" s="97"/>
    </row>
    <row r="3" s="96" customFormat="1" ht="25.95" customHeight="1" spans="1:17">
      <c r="A3" s="98" t="s">
        <v>776</v>
      </c>
      <c r="B3" s="98"/>
      <c r="C3" s="98"/>
      <c r="D3" s="98"/>
      <c r="E3" s="98"/>
      <c r="F3" s="98"/>
      <c r="G3" s="98"/>
      <c r="H3" s="98"/>
      <c r="I3" s="98"/>
      <c r="J3" s="98"/>
      <c r="K3" s="98"/>
      <c r="L3" s="98"/>
      <c r="M3" s="98"/>
      <c r="N3" s="98"/>
      <c r="O3" s="98"/>
      <c r="P3" s="98"/>
      <c r="Q3" s="137"/>
    </row>
    <row r="4" s="96" customFormat="1" ht="30.6" customHeight="1" spans="1:17">
      <c r="A4" s="33" t="s">
        <v>777</v>
      </c>
      <c r="B4" s="33"/>
      <c r="C4" s="99" t="s">
        <v>778</v>
      </c>
      <c r="D4" s="99"/>
      <c r="E4" s="99"/>
      <c r="F4" s="99"/>
      <c r="G4" s="99"/>
      <c r="H4" s="99"/>
      <c r="I4" s="99"/>
      <c r="J4" s="99"/>
      <c r="K4" s="99"/>
      <c r="L4" s="99"/>
      <c r="M4" s="99"/>
      <c r="N4" s="99"/>
      <c r="O4" s="99"/>
      <c r="P4" s="99"/>
      <c r="Q4" s="137"/>
    </row>
    <row r="5" s="96" customFormat="1" ht="62.4" customHeight="1" spans="1:17">
      <c r="A5" s="100" t="s">
        <v>779</v>
      </c>
      <c r="B5" s="100"/>
      <c r="C5" s="101" t="s">
        <v>780</v>
      </c>
      <c r="D5" s="101"/>
      <c r="E5" s="101"/>
      <c r="F5" s="102" t="s">
        <v>781</v>
      </c>
      <c r="G5" s="102"/>
      <c r="H5" s="102" t="s">
        <v>782</v>
      </c>
      <c r="I5" s="102"/>
      <c r="J5" s="102" t="s">
        <v>783</v>
      </c>
      <c r="K5" s="102"/>
      <c r="L5" s="102" t="s">
        <v>784</v>
      </c>
      <c r="M5" s="102"/>
      <c r="N5" s="102" t="s">
        <v>785</v>
      </c>
      <c r="O5" s="102" t="s">
        <v>786</v>
      </c>
      <c r="P5" s="101" t="s">
        <v>787</v>
      </c>
      <c r="Q5" s="137"/>
    </row>
    <row r="6" s="96" customFormat="1" ht="24" customHeight="1" spans="1:17">
      <c r="A6" s="100"/>
      <c r="B6" s="100"/>
      <c r="C6" s="103" t="s">
        <v>10</v>
      </c>
      <c r="D6" s="104"/>
      <c r="E6" s="105"/>
      <c r="F6" s="106">
        <v>1</v>
      </c>
      <c r="G6" s="107"/>
      <c r="H6" s="106">
        <v>2</v>
      </c>
      <c r="I6" s="107"/>
      <c r="J6" s="106" t="s">
        <v>788</v>
      </c>
      <c r="K6" s="107"/>
      <c r="L6" s="106">
        <v>4</v>
      </c>
      <c r="M6" s="107"/>
      <c r="N6" s="102" t="s">
        <v>789</v>
      </c>
      <c r="O6" s="102">
        <v>6</v>
      </c>
      <c r="P6" s="101">
        <v>7</v>
      </c>
      <c r="Q6" s="137"/>
    </row>
    <row r="7" s="96" customFormat="1" ht="30" customHeight="1" spans="1:17">
      <c r="A7" s="100"/>
      <c r="B7" s="100"/>
      <c r="C7" s="33" t="s">
        <v>790</v>
      </c>
      <c r="D7" s="33"/>
      <c r="E7" s="33"/>
      <c r="F7" s="108">
        <f>SUM(F8,F9)</f>
        <v>13439800</v>
      </c>
      <c r="G7" s="108"/>
      <c r="H7" s="108">
        <v>30141850.68</v>
      </c>
      <c r="I7" s="108"/>
      <c r="J7" s="108">
        <f t="shared" ref="J7:J12" si="0">F7+H7</f>
        <v>43581650.68</v>
      </c>
      <c r="K7" s="108"/>
      <c r="L7" s="108">
        <f>SUM(L8,L9)</f>
        <v>43581650.68</v>
      </c>
      <c r="M7" s="108"/>
      <c r="N7" s="130" t="str">
        <f t="shared" ref="N7:N12" si="1">IF(J7&gt;0,ROUND(L7/J7,3)*100&amp;"%","—")</f>
        <v>100%</v>
      </c>
      <c r="O7" s="33"/>
      <c r="P7" s="33"/>
      <c r="Q7" s="137"/>
    </row>
    <row r="8" s="96" customFormat="1" ht="30" customHeight="1" spans="1:17">
      <c r="A8" s="100"/>
      <c r="B8" s="100"/>
      <c r="C8" s="100" t="s">
        <v>383</v>
      </c>
      <c r="D8" s="33" t="s">
        <v>790</v>
      </c>
      <c r="E8" s="33"/>
      <c r="F8" s="109">
        <v>12565800</v>
      </c>
      <c r="G8" s="109"/>
      <c r="H8" s="110">
        <v>-830354.34</v>
      </c>
      <c r="I8" s="110"/>
      <c r="J8" s="131">
        <f t="shared" si="0"/>
        <v>11735445.66</v>
      </c>
      <c r="K8" s="131"/>
      <c r="L8" s="132">
        <v>11735445.66</v>
      </c>
      <c r="M8" s="132"/>
      <c r="N8" s="133" t="str">
        <f t="shared" si="1"/>
        <v>100%</v>
      </c>
      <c r="O8" s="134"/>
      <c r="P8" s="33"/>
      <c r="Q8" s="137"/>
    </row>
    <row r="9" s="96" customFormat="1" ht="30" customHeight="1" spans="1:17">
      <c r="A9" s="100"/>
      <c r="B9" s="100"/>
      <c r="C9" s="100" t="s">
        <v>384</v>
      </c>
      <c r="D9" s="33" t="s">
        <v>790</v>
      </c>
      <c r="E9" s="33"/>
      <c r="F9" s="108">
        <v>874000</v>
      </c>
      <c r="G9" s="108"/>
      <c r="H9" s="108">
        <v>30972205.02</v>
      </c>
      <c r="I9" s="108"/>
      <c r="J9" s="108">
        <f t="shared" si="0"/>
        <v>31846205.02</v>
      </c>
      <c r="K9" s="108"/>
      <c r="L9" s="108">
        <v>31846205.02</v>
      </c>
      <c r="M9" s="108"/>
      <c r="N9" s="133" t="str">
        <f t="shared" si="1"/>
        <v>100%</v>
      </c>
      <c r="O9" s="33" t="s">
        <v>791</v>
      </c>
      <c r="P9" s="33"/>
      <c r="Q9" s="137"/>
    </row>
    <row r="10" s="96" customFormat="1" ht="30" customHeight="1" spans="1:17">
      <c r="A10" s="100"/>
      <c r="B10" s="100"/>
      <c r="C10" s="100"/>
      <c r="D10" s="100" t="s">
        <v>792</v>
      </c>
      <c r="E10" s="100"/>
      <c r="F10" s="109"/>
      <c r="G10" s="109"/>
      <c r="H10" s="109"/>
      <c r="I10" s="109"/>
      <c r="J10" s="131">
        <f t="shared" si="0"/>
        <v>0</v>
      </c>
      <c r="K10" s="131"/>
      <c r="L10" s="132"/>
      <c r="M10" s="132"/>
      <c r="N10" s="133" t="str">
        <f t="shared" si="1"/>
        <v>—</v>
      </c>
      <c r="O10" s="134"/>
      <c r="P10" s="33"/>
      <c r="Q10" s="137"/>
    </row>
    <row r="11" s="96" customFormat="1" ht="30" customHeight="1" spans="1:17">
      <c r="A11" s="100"/>
      <c r="B11" s="100"/>
      <c r="C11" s="100"/>
      <c r="D11" s="33" t="s">
        <v>793</v>
      </c>
      <c r="E11" s="33"/>
      <c r="F11" s="109"/>
      <c r="G11" s="109"/>
      <c r="H11" s="109"/>
      <c r="I11" s="109"/>
      <c r="J11" s="131">
        <f t="shared" si="0"/>
        <v>0</v>
      </c>
      <c r="K11" s="131"/>
      <c r="L11" s="132"/>
      <c r="M11" s="132"/>
      <c r="N11" s="133" t="str">
        <f t="shared" si="1"/>
        <v>—</v>
      </c>
      <c r="O11" s="134"/>
      <c r="P11" s="33"/>
      <c r="Q11" s="137"/>
    </row>
    <row r="12" s="96" customFormat="1" ht="30" customHeight="1" spans="1:17">
      <c r="A12" s="100"/>
      <c r="B12" s="100"/>
      <c r="C12" s="100"/>
      <c r="D12" s="33" t="s">
        <v>794</v>
      </c>
      <c r="E12" s="33"/>
      <c r="F12" s="109"/>
      <c r="G12" s="109"/>
      <c r="H12" s="109"/>
      <c r="I12" s="109"/>
      <c r="J12" s="131">
        <f t="shared" si="0"/>
        <v>0</v>
      </c>
      <c r="K12" s="131"/>
      <c r="L12" s="132"/>
      <c r="M12" s="132"/>
      <c r="N12" s="133" t="str">
        <f t="shared" si="1"/>
        <v>—</v>
      </c>
      <c r="O12" s="134"/>
      <c r="P12" s="33"/>
      <c r="Q12" s="137"/>
    </row>
    <row r="13" s="96" customFormat="1" ht="15.9" customHeight="1" spans="1:17">
      <c r="A13" s="100" t="s">
        <v>795</v>
      </c>
      <c r="B13" s="100"/>
      <c r="C13" s="111" t="s">
        <v>796</v>
      </c>
      <c r="D13" s="112"/>
      <c r="E13" s="112"/>
      <c r="F13" s="112"/>
      <c r="G13" s="112"/>
      <c r="H13" s="112"/>
      <c r="I13" s="112"/>
      <c r="J13" s="112"/>
      <c r="K13" s="112"/>
      <c r="L13" s="112"/>
      <c r="M13" s="112"/>
      <c r="N13" s="112"/>
      <c r="O13" s="112"/>
      <c r="P13" s="135"/>
      <c r="Q13" s="137"/>
    </row>
    <row r="14" s="96" customFormat="1" ht="73.95" customHeight="1" spans="1:17">
      <c r="A14" s="100"/>
      <c r="B14" s="100"/>
      <c r="C14" s="113"/>
      <c r="D14" s="114"/>
      <c r="E14" s="114"/>
      <c r="F14" s="114"/>
      <c r="G14" s="114"/>
      <c r="H14" s="114"/>
      <c r="I14" s="114"/>
      <c r="J14" s="114"/>
      <c r="K14" s="114"/>
      <c r="L14" s="114"/>
      <c r="M14" s="114"/>
      <c r="N14" s="114"/>
      <c r="O14" s="114"/>
      <c r="P14" s="136"/>
      <c r="Q14" s="137"/>
    </row>
    <row r="15" s="96" customFormat="1" ht="25.95" customHeight="1" spans="1:17">
      <c r="A15" s="98" t="s">
        <v>797</v>
      </c>
      <c r="B15" s="98"/>
      <c r="C15" s="98"/>
      <c r="D15" s="98"/>
      <c r="E15" s="98"/>
      <c r="F15" s="98"/>
      <c r="G15" s="98"/>
      <c r="H15" s="98"/>
      <c r="I15" s="98"/>
      <c r="J15" s="98"/>
      <c r="K15" s="98"/>
      <c r="L15" s="98"/>
      <c r="M15" s="98"/>
      <c r="N15" s="98"/>
      <c r="O15" s="98"/>
      <c r="P15" s="98"/>
      <c r="Q15" s="137"/>
    </row>
    <row r="16" s="96" customFormat="1" ht="28.95" customHeight="1" spans="1:17">
      <c r="A16" s="101" t="s">
        <v>798</v>
      </c>
      <c r="B16" s="101"/>
      <c r="C16" s="101"/>
      <c r="D16" s="101"/>
      <c r="E16" s="101"/>
      <c r="F16" s="101"/>
      <c r="G16" s="101" t="s">
        <v>799</v>
      </c>
      <c r="H16" s="101"/>
      <c r="I16" s="102" t="s">
        <v>800</v>
      </c>
      <c r="J16" s="102"/>
      <c r="K16" s="102" t="s">
        <v>801</v>
      </c>
      <c r="L16" s="102" t="s">
        <v>802</v>
      </c>
      <c r="M16" s="102" t="s">
        <v>803</v>
      </c>
      <c r="N16" s="102"/>
      <c r="O16" s="102"/>
      <c r="P16" s="102"/>
      <c r="Q16" s="137"/>
    </row>
    <row r="17" s="96" customFormat="1" ht="28.95" customHeight="1" spans="1:17">
      <c r="A17" s="101" t="s">
        <v>804</v>
      </c>
      <c r="B17" s="101" t="s">
        <v>805</v>
      </c>
      <c r="C17" s="101"/>
      <c r="D17" s="101"/>
      <c r="E17" s="101" t="s">
        <v>806</v>
      </c>
      <c r="F17" s="101"/>
      <c r="G17" s="101"/>
      <c r="H17" s="101"/>
      <c r="I17" s="102"/>
      <c r="J17" s="102"/>
      <c r="K17" s="102"/>
      <c r="L17" s="102"/>
      <c r="M17" s="102"/>
      <c r="N17" s="102"/>
      <c r="O17" s="102"/>
      <c r="P17" s="102"/>
      <c r="Q17" s="137"/>
    </row>
    <row r="18" s="96" customFormat="1" ht="28.95" customHeight="1" spans="1:17">
      <c r="A18" s="33" t="s">
        <v>807</v>
      </c>
      <c r="B18" s="115" t="s">
        <v>808</v>
      </c>
      <c r="C18" s="116"/>
      <c r="D18" s="117"/>
      <c r="E18" s="118" t="s">
        <v>809</v>
      </c>
      <c r="F18" s="118"/>
      <c r="G18" s="100" t="s">
        <v>810</v>
      </c>
      <c r="H18" s="100"/>
      <c r="I18" s="100" t="s">
        <v>811</v>
      </c>
      <c r="J18" s="100"/>
      <c r="K18" s="100" t="s">
        <v>812</v>
      </c>
      <c r="L18" s="100">
        <v>64</v>
      </c>
      <c r="M18" s="100" t="s">
        <v>678</v>
      </c>
      <c r="N18" s="100"/>
      <c r="O18" s="100"/>
      <c r="P18" s="100"/>
      <c r="Q18" s="137"/>
    </row>
    <row r="19" s="96" customFormat="1" ht="28.95" customHeight="1" spans="1:17">
      <c r="A19" s="33"/>
      <c r="B19" s="119"/>
      <c r="C19" s="120"/>
      <c r="D19" s="121"/>
      <c r="E19" s="118" t="s">
        <v>813</v>
      </c>
      <c r="F19" s="118"/>
      <c r="G19" s="100" t="s">
        <v>810</v>
      </c>
      <c r="H19" s="100"/>
      <c r="I19" s="100" t="s">
        <v>811</v>
      </c>
      <c r="J19" s="100"/>
      <c r="K19" s="100" t="s">
        <v>812</v>
      </c>
      <c r="L19" s="100">
        <v>55</v>
      </c>
      <c r="M19" s="100" t="s">
        <v>678</v>
      </c>
      <c r="N19" s="100"/>
      <c r="O19" s="100"/>
      <c r="P19" s="100"/>
      <c r="Q19" s="137"/>
    </row>
    <row r="20" s="96" customFormat="1" ht="28.95" customHeight="1" spans="1:17">
      <c r="A20" s="33"/>
      <c r="B20" s="122"/>
      <c r="C20" s="123"/>
      <c r="D20" s="124"/>
      <c r="E20" s="125" t="s">
        <v>814</v>
      </c>
      <c r="F20" s="125"/>
      <c r="G20" s="100" t="s">
        <v>815</v>
      </c>
      <c r="H20" s="100"/>
      <c r="I20" s="100" t="s">
        <v>816</v>
      </c>
      <c r="J20" s="100"/>
      <c r="K20" s="100" t="s">
        <v>817</v>
      </c>
      <c r="L20" s="100">
        <v>98</v>
      </c>
      <c r="M20" s="100" t="s">
        <v>678</v>
      </c>
      <c r="N20" s="100"/>
      <c r="O20" s="100"/>
      <c r="P20" s="100"/>
      <c r="Q20" s="137"/>
    </row>
    <row r="21" s="96" customFormat="1" ht="28.95" customHeight="1" spans="1:17">
      <c r="A21" s="33"/>
      <c r="B21" s="115" t="s">
        <v>818</v>
      </c>
      <c r="C21" s="116"/>
      <c r="D21" s="117"/>
      <c r="E21" s="118" t="s">
        <v>819</v>
      </c>
      <c r="F21" s="118"/>
      <c r="G21" s="100" t="s">
        <v>815</v>
      </c>
      <c r="H21" s="100"/>
      <c r="I21" s="100" t="s">
        <v>820</v>
      </c>
      <c r="J21" s="100"/>
      <c r="K21" s="100" t="s">
        <v>817</v>
      </c>
      <c r="L21" s="100">
        <v>95</v>
      </c>
      <c r="M21" s="100" t="s">
        <v>678</v>
      </c>
      <c r="N21" s="100"/>
      <c r="O21" s="100"/>
      <c r="P21" s="100"/>
      <c r="Q21" s="137"/>
    </row>
    <row r="22" s="96" customFormat="1" ht="28.95" customHeight="1" spans="1:17">
      <c r="A22" s="33"/>
      <c r="B22" s="119"/>
      <c r="C22" s="120"/>
      <c r="D22" s="121"/>
      <c r="E22" s="118" t="s">
        <v>821</v>
      </c>
      <c r="F22" s="118"/>
      <c r="G22" s="100" t="s">
        <v>815</v>
      </c>
      <c r="H22" s="100"/>
      <c r="I22" s="100" t="s">
        <v>816</v>
      </c>
      <c r="J22" s="100"/>
      <c r="K22" s="100" t="s">
        <v>817</v>
      </c>
      <c r="L22" s="100">
        <v>100</v>
      </c>
      <c r="M22" s="100" t="s">
        <v>678</v>
      </c>
      <c r="N22" s="100"/>
      <c r="O22" s="100"/>
      <c r="P22" s="100"/>
      <c r="Q22" s="137"/>
    </row>
    <row r="23" s="96" customFormat="1" ht="28.95" customHeight="1" spans="1:17">
      <c r="A23" s="33"/>
      <c r="B23" s="119"/>
      <c r="C23" s="120"/>
      <c r="D23" s="121"/>
      <c r="E23" s="118" t="s">
        <v>822</v>
      </c>
      <c r="F23" s="118"/>
      <c r="G23" s="100" t="s">
        <v>815</v>
      </c>
      <c r="H23" s="100"/>
      <c r="I23" s="100" t="s">
        <v>823</v>
      </c>
      <c r="J23" s="100"/>
      <c r="K23" s="100" t="s">
        <v>817</v>
      </c>
      <c r="L23" s="100">
        <v>90</v>
      </c>
      <c r="M23" s="100" t="s">
        <v>678</v>
      </c>
      <c r="N23" s="100"/>
      <c r="O23" s="100"/>
      <c r="P23" s="100"/>
      <c r="Q23" s="137"/>
    </row>
    <row r="24" s="96" customFormat="1" ht="50" customHeight="1" spans="1:17">
      <c r="A24" s="33"/>
      <c r="B24" s="122"/>
      <c r="C24" s="123"/>
      <c r="D24" s="124"/>
      <c r="E24" s="118" t="s">
        <v>824</v>
      </c>
      <c r="F24" s="118"/>
      <c r="G24" s="100" t="s">
        <v>810</v>
      </c>
      <c r="H24" s="100"/>
      <c r="I24" s="100" t="s">
        <v>825</v>
      </c>
      <c r="J24" s="100"/>
      <c r="K24" s="100" t="s">
        <v>817</v>
      </c>
      <c r="L24" s="100">
        <v>83.65</v>
      </c>
      <c r="M24" s="99" t="s">
        <v>826</v>
      </c>
      <c r="N24" s="99"/>
      <c r="O24" s="99"/>
      <c r="P24" s="99"/>
      <c r="Q24" s="137"/>
    </row>
    <row r="25" s="96" customFormat="1" ht="28.95" customHeight="1" spans="1:17">
      <c r="A25" s="33"/>
      <c r="B25" s="33" t="s">
        <v>827</v>
      </c>
      <c r="C25" s="33"/>
      <c r="D25" s="33"/>
      <c r="E25" s="118" t="s">
        <v>828</v>
      </c>
      <c r="F25" s="118"/>
      <c r="G25" s="100" t="s">
        <v>829</v>
      </c>
      <c r="H25" s="100"/>
      <c r="I25" s="100" t="s">
        <v>830</v>
      </c>
      <c r="J25" s="100"/>
      <c r="K25" s="100" t="s">
        <v>831</v>
      </c>
      <c r="L25" s="100" t="s">
        <v>830</v>
      </c>
      <c r="M25" s="100" t="s">
        <v>678</v>
      </c>
      <c r="N25" s="100"/>
      <c r="O25" s="100"/>
      <c r="P25" s="100"/>
      <c r="Q25" s="137"/>
    </row>
    <row r="26" s="96" customFormat="1" ht="28.95" customHeight="1" spans="1:17">
      <c r="A26" s="33"/>
      <c r="B26" s="115" t="s">
        <v>832</v>
      </c>
      <c r="C26" s="116"/>
      <c r="D26" s="117"/>
      <c r="E26" s="118" t="s">
        <v>383</v>
      </c>
      <c r="F26" s="118"/>
      <c r="G26" s="100" t="s">
        <v>829</v>
      </c>
      <c r="H26" s="100"/>
      <c r="I26" s="100">
        <v>11735445.66</v>
      </c>
      <c r="J26" s="100"/>
      <c r="K26" s="100" t="s">
        <v>833</v>
      </c>
      <c r="L26" s="100">
        <v>11735445.66</v>
      </c>
      <c r="M26" s="100" t="s">
        <v>678</v>
      </c>
      <c r="N26" s="100"/>
      <c r="O26" s="100"/>
      <c r="P26" s="100"/>
      <c r="Q26" s="137"/>
    </row>
    <row r="27" s="96" customFormat="1" ht="28.95" customHeight="1" spans="1:17">
      <c r="A27" s="33"/>
      <c r="B27" s="122"/>
      <c r="C27" s="123"/>
      <c r="D27" s="124"/>
      <c r="E27" s="118" t="s">
        <v>384</v>
      </c>
      <c r="F27" s="118"/>
      <c r="G27" s="100" t="s">
        <v>829</v>
      </c>
      <c r="H27" s="100"/>
      <c r="I27" s="100">
        <v>31846205.02</v>
      </c>
      <c r="J27" s="100"/>
      <c r="K27" s="100" t="s">
        <v>833</v>
      </c>
      <c r="L27" s="100">
        <v>31846205.02</v>
      </c>
      <c r="M27" s="100" t="s">
        <v>678</v>
      </c>
      <c r="N27" s="100"/>
      <c r="O27" s="100"/>
      <c r="P27" s="100"/>
      <c r="Q27" s="137"/>
    </row>
    <row r="28" s="96" customFormat="1" ht="28.95" customHeight="1" spans="1:17">
      <c r="A28" s="33" t="s">
        <v>834</v>
      </c>
      <c r="B28" s="100" t="s">
        <v>835</v>
      </c>
      <c r="C28" s="100"/>
      <c r="D28" s="100"/>
      <c r="E28" s="125" t="s">
        <v>836</v>
      </c>
      <c r="F28" s="125"/>
      <c r="G28" s="100" t="s">
        <v>829</v>
      </c>
      <c r="H28" s="100"/>
      <c r="I28" s="100" t="s">
        <v>837</v>
      </c>
      <c r="J28" s="100"/>
      <c r="K28" s="33" t="s">
        <v>831</v>
      </c>
      <c r="L28" s="33" t="s">
        <v>838</v>
      </c>
      <c r="M28" s="100" t="s">
        <v>678</v>
      </c>
      <c r="N28" s="100"/>
      <c r="O28" s="100"/>
      <c r="P28" s="100"/>
      <c r="Q28" s="137"/>
    </row>
    <row r="29" s="96" customFormat="1" ht="28.95" customHeight="1" spans="1:17">
      <c r="A29" s="33"/>
      <c r="B29" s="100" t="s">
        <v>839</v>
      </c>
      <c r="C29" s="100"/>
      <c r="D29" s="100"/>
      <c r="E29" s="125" t="s">
        <v>840</v>
      </c>
      <c r="F29" s="125"/>
      <c r="G29" s="100" t="s">
        <v>829</v>
      </c>
      <c r="H29" s="100"/>
      <c r="I29" s="100" t="s">
        <v>841</v>
      </c>
      <c r="J29" s="100"/>
      <c r="K29" s="33" t="s">
        <v>831</v>
      </c>
      <c r="L29" s="33" t="s">
        <v>838</v>
      </c>
      <c r="M29" s="100" t="s">
        <v>678</v>
      </c>
      <c r="N29" s="100"/>
      <c r="O29" s="100"/>
      <c r="P29" s="100"/>
      <c r="Q29" s="137"/>
    </row>
    <row r="30" s="96" customFormat="1" ht="28.95" customHeight="1" spans="1:17">
      <c r="A30" s="33"/>
      <c r="B30" s="100" t="s">
        <v>842</v>
      </c>
      <c r="C30" s="100"/>
      <c r="D30" s="100"/>
      <c r="E30" s="125" t="s">
        <v>843</v>
      </c>
      <c r="F30" s="125"/>
      <c r="G30" s="100" t="s">
        <v>829</v>
      </c>
      <c r="H30" s="100"/>
      <c r="I30" s="100" t="s">
        <v>844</v>
      </c>
      <c r="J30" s="100"/>
      <c r="K30" s="33" t="s">
        <v>831</v>
      </c>
      <c r="L30" s="33" t="s">
        <v>838</v>
      </c>
      <c r="M30" s="100" t="s">
        <v>678</v>
      </c>
      <c r="N30" s="100"/>
      <c r="O30" s="100"/>
      <c r="P30" s="100"/>
      <c r="Q30" s="137"/>
    </row>
    <row r="31" s="96" customFormat="1" ht="28.95" customHeight="1" spans="1:17">
      <c r="A31" s="100" t="s">
        <v>845</v>
      </c>
      <c r="B31" s="100" t="s">
        <v>846</v>
      </c>
      <c r="C31" s="100"/>
      <c r="D31" s="100"/>
      <c r="E31" s="118" t="s">
        <v>847</v>
      </c>
      <c r="F31" s="118"/>
      <c r="G31" s="100" t="s">
        <v>815</v>
      </c>
      <c r="H31" s="100"/>
      <c r="I31" s="100" t="s">
        <v>820</v>
      </c>
      <c r="J31" s="100"/>
      <c r="K31" s="33" t="s">
        <v>817</v>
      </c>
      <c r="L31" s="33">
        <v>95</v>
      </c>
      <c r="M31" s="100" t="s">
        <v>678</v>
      </c>
      <c r="N31" s="100"/>
      <c r="O31" s="100"/>
      <c r="P31" s="100"/>
      <c r="Q31" s="137"/>
    </row>
    <row r="32" s="96" customFormat="1" ht="72.6" customHeight="1" spans="1:17">
      <c r="A32" s="100" t="s">
        <v>848</v>
      </c>
      <c r="B32" s="126" t="s">
        <v>678</v>
      </c>
      <c r="C32" s="126"/>
      <c r="D32" s="126"/>
      <c r="E32" s="126"/>
      <c r="F32" s="126"/>
      <c r="G32" s="126"/>
      <c r="H32" s="126"/>
      <c r="I32" s="126"/>
      <c r="J32" s="126"/>
      <c r="K32" s="126"/>
      <c r="L32" s="126"/>
      <c r="M32" s="126"/>
      <c r="N32" s="126"/>
      <c r="O32" s="126"/>
      <c r="P32" s="126"/>
      <c r="Q32" s="137"/>
    </row>
    <row r="33" s="96" customFormat="1" ht="18" customHeight="1" spans="1:1">
      <c r="A33" s="127" t="s">
        <v>849</v>
      </c>
    </row>
    <row r="34" s="96" customFormat="1" ht="18" customHeight="1" spans="1:1">
      <c r="A34" s="128" t="s">
        <v>850</v>
      </c>
    </row>
    <row r="35" s="96" customFormat="1" ht="18" customHeight="1" spans="1:1">
      <c r="A35" s="129" t="s">
        <v>851</v>
      </c>
    </row>
  </sheetData>
  <mergeCells count="125">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E18:F18"/>
    <mergeCell ref="G18:H18"/>
    <mergeCell ref="I18:J18"/>
    <mergeCell ref="M18:P18"/>
    <mergeCell ref="E19:F19"/>
    <mergeCell ref="G19:H19"/>
    <mergeCell ref="I19:J19"/>
    <mergeCell ref="M19:P19"/>
    <mergeCell ref="E20:F20"/>
    <mergeCell ref="G20:H20"/>
    <mergeCell ref="I20:J20"/>
    <mergeCell ref="M20:P20"/>
    <mergeCell ref="E21:F21"/>
    <mergeCell ref="G21:H21"/>
    <mergeCell ref="I21:J21"/>
    <mergeCell ref="M21:P21"/>
    <mergeCell ref="E22:F22"/>
    <mergeCell ref="G22:H22"/>
    <mergeCell ref="I22:J22"/>
    <mergeCell ref="M22:P22"/>
    <mergeCell ref="E23:F23"/>
    <mergeCell ref="G23:H23"/>
    <mergeCell ref="I23:J23"/>
    <mergeCell ref="M23:P23"/>
    <mergeCell ref="E24:F24"/>
    <mergeCell ref="G24:H24"/>
    <mergeCell ref="I24:J24"/>
    <mergeCell ref="M24:P24"/>
    <mergeCell ref="B25:D25"/>
    <mergeCell ref="E25:F25"/>
    <mergeCell ref="G25:H25"/>
    <mergeCell ref="I25:J25"/>
    <mergeCell ref="M25:P25"/>
    <mergeCell ref="E26:F26"/>
    <mergeCell ref="G26:H26"/>
    <mergeCell ref="I26:J26"/>
    <mergeCell ref="M26:P26"/>
    <mergeCell ref="E27:F27"/>
    <mergeCell ref="G27:H27"/>
    <mergeCell ref="I27:J27"/>
    <mergeCell ref="M27:P27"/>
    <mergeCell ref="B28:D28"/>
    <mergeCell ref="E28:F28"/>
    <mergeCell ref="G28:H28"/>
    <mergeCell ref="I28:J28"/>
    <mergeCell ref="M28:P28"/>
    <mergeCell ref="B29:D29"/>
    <mergeCell ref="E29:F29"/>
    <mergeCell ref="G29:H29"/>
    <mergeCell ref="I29:J29"/>
    <mergeCell ref="M29:P29"/>
    <mergeCell ref="B30:D30"/>
    <mergeCell ref="E30:F30"/>
    <mergeCell ref="G30:H30"/>
    <mergeCell ref="I30:J30"/>
    <mergeCell ref="M30:P30"/>
    <mergeCell ref="B31:D31"/>
    <mergeCell ref="E31:F31"/>
    <mergeCell ref="G31:H31"/>
    <mergeCell ref="I31:J31"/>
    <mergeCell ref="M31:P31"/>
    <mergeCell ref="B32:P32"/>
    <mergeCell ref="A18:A27"/>
    <mergeCell ref="A28:A30"/>
    <mergeCell ref="C9:C12"/>
    <mergeCell ref="K16:K17"/>
    <mergeCell ref="L16:L17"/>
    <mergeCell ref="P7:P12"/>
    <mergeCell ref="A5:B12"/>
    <mergeCell ref="A13:B14"/>
    <mergeCell ref="C13:P14"/>
    <mergeCell ref="G16:H17"/>
    <mergeCell ref="I16:J17"/>
    <mergeCell ref="M16:P17"/>
    <mergeCell ref="B18:D20"/>
    <mergeCell ref="B21:D24"/>
    <mergeCell ref="B26:D27"/>
  </mergeCells>
  <dataValidations count="1">
    <dataValidation type="list" allowBlank="1" showInputMessage="1" showErrorMessage="1" sqref="G18:H31">
      <formula1>"＝,＞,＜,≥,≤"</formula1>
    </dataValidation>
  </dataValidations>
  <pageMargins left="0.75" right="0.75" top="1" bottom="1" header="0.5" footer="0.5"/>
  <pageSetup paperSize="9" scale="71"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7"/>
  <sheetViews>
    <sheetView view="pageBreakPreview" zoomScaleNormal="100" workbookViewId="0">
      <pane xSplit="2" ySplit="4" topLeftCell="C10" activePane="bottomRight" state="frozen"/>
      <selection/>
      <selection pane="topRight"/>
      <selection pane="bottomLeft"/>
      <selection pane="bottomRight" activeCell="E15" sqref="E15:H19"/>
    </sheetView>
  </sheetViews>
  <sheetFormatPr defaultColWidth="9" defaultRowHeight="14.25"/>
  <cols>
    <col min="1" max="2" width="11.1" style="5" customWidth="1"/>
    <col min="3" max="3" width="16.875" style="5" customWidth="1"/>
    <col min="4" max="4" width="11.3" style="5" customWidth="1"/>
    <col min="5" max="5" width="13.625" style="5" customWidth="1"/>
    <col min="6" max="7" width="16" style="5" customWidth="1"/>
    <col min="8" max="8" width="9" style="5"/>
    <col min="9" max="9" width="8.6" style="5" customWidth="1"/>
    <col min="10" max="10" width="18.125" style="5" customWidth="1"/>
    <col min="11" max="11" width="20.25" style="5" customWidth="1"/>
    <col min="12" max="16384" width="9" style="5"/>
  </cols>
  <sheetData>
    <row r="1" ht="13.5" spans="1:1">
      <c r="A1" s="70" t="s">
        <v>852</v>
      </c>
    </row>
    <row r="2" ht="25.95" customHeight="1" spans="1:10">
      <c r="A2" s="71" t="s">
        <v>853</v>
      </c>
      <c r="B2" s="71"/>
      <c r="C2" s="71"/>
      <c r="D2" s="71"/>
      <c r="E2" s="71"/>
      <c r="F2" s="71"/>
      <c r="G2" s="71"/>
      <c r="H2" s="71"/>
      <c r="I2" s="71"/>
      <c r="J2" s="71"/>
    </row>
    <row r="3" s="67" customFormat="1" ht="13.05" customHeight="1" spans="1:10">
      <c r="A3" s="71"/>
      <c r="B3" s="71"/>
      <c r="C3" s="71"/>
      <c r="D3" s="71"/>
      <c r="E3" s="71"/>
      <c r="F3" s="71"/>
      <c r="G3" s="71"/>
      <c r="H3" s="71"/>
      <c r="I3" s="71"/>
      <c r="J3" s="45" t="s">
        <v>854</v>
      </c>
    </row>
    <row r="4" s="2" customFormat="1" ht="18" customHeight="1" spans="1:256">
      <c r="A4" s="8" t="s">
        <v>855</v>
      </c>
      <c r="B4" s="8"/>
      <c r="C4" s="10" t="s">
        <v>856</v>
      </c>
      <c r="D4" s="10"/>
      <c r="E4" s="10"/>
      <c r="F4" s="10"/>
      <c r="G4" s="10"/>
      <c r="H4" s="10"/>
      <c r="I4" s="10"/>
      <c r="J4" s="1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c r="IH4" s="70"/>
      <c r="II4" s="70"/>
      <c r="IJ4" s="70"/>
      <c r="IK4" s="70"/>
      <c r="IL4" s="70"/>
      <c r="IM4" s="70"/>
      <c r="IN4" s="70"/>
      <c r="IO4" s="70"/>
      <c r="IP4" s="70"/>
      <c r="IQ4" s="70"/>
      <c r="IR4" s="70"/>
      <c r="IS4" s="70"/>
      <c r="IT4" s="70"/>
      <c r="IU4" s="70"/>
      <c r="IV4" s="70"/>
    </row>
    <row r="5" s="3" customFormat="1" ht="18" customHeight="1" spans="1:256">
      <c r="A5" s="8" t="s">
        <v>857</v>
      </c>
      <c r="B5" s="8"/>
      <c r="C5" s="10" t="s">
        <v>858</v>
      </c>
      <c r="D5" s="10"/>
      <c r="E5" s="10"/>
      <c r="F5" s="8" t="s">
        <v>859</v>
      </c>
      <c r="G5" s="10" t="s">
        <v>858</v>
      </c>
      <c r="H5" s="10"/>
      <c r="I5" s="10"/>
      <c r="J5" s="1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c r="IR5" s="70"/>
      <c r="IS5" s="70"/>
      <c r="IT5" s="70"/>
      <c r="IU5" s="70"/>
      <c r="IV5" s="70"/>
    </row>
    <row r="6" s="3" customFormat="1" ht="36" customHeight="1" spans="1:256">
      <c r="A6" s="11" t="s">
        <v>860</v>
      </c>
      <c r="B6" s="11"/>
      <c r="C6" s="11"/>
      <c r="D6" s="11" t="s">
        <v>781</v>
      </c>
      <c r="E6" s="11" t="s">
        <v>686</v>
      </c>
      <c r="F6" s="11" t="s">
        <v>861</v>
      </c>
      <c r="G6" s="11" t="s">
        <v>862</v>
      </c>
      <c r="H6" s="11" t="s">
        <v>863</v>
      </c>
      <c r="I6" s="11" t="s">
        <v>864</v>
      </c>
      <c r="J6" s="11"/>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row>
    <row r="7" s="3" customFormat="1" ht="36" customHeight="1" spans="1:256">
      <c r="A7" s="11"/>
      <c r="B7" s="11"/>
      <c r="C7" s="12" t="s">
        <v>790</v>
      </c>
      <c r="D7" s="13">
        <v>50000</v>
      </c>
      <c r="E7" s="13">
        <v>50000</v>
      </c>
      <c r="F7" s="13">
        <v>48121.5</v>
      </c>
      <c r="G7" s="14">
        <v>10</v>
      </c>
      <c r="H7" s="15" t="str">
        <f t="shared" ref="H7:H10" si="0">IF(E7&gt;0,ROUND(F7/E7,3)*100&amp;"%","—")</f>
        <v>96.2%</v>
      </c>
      <c r="I7" s="17">
        <v>9.62</v>
      </c>
      <c r="J7" s="17"/>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0"/>
      <c r="FN7" s="70"/>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0"/>
      <c r="IT7" s="70"/>
      <c r="IU7" s="70"/>
      <c r="IV7" s="70"/>
    </row>
    <row r="8" s="3" customFormat="1" ht="36" customHeight="1" spans="1:256">
      <c r="A8" s="11"/>
      <c r="B8" s="11"/>
      <c r="C8" s="12" t="s">
        <v>865</v>
      </c>
      <c r="D8" s="16">
        <v>50000</v>
      </c>
      <c r="E8" s="16">
        <v>50000</v>
      </c>
      <c r="F8" s="16">
        <v>48121.5</v>
      </c>
      <c r="G8" s="11" t="s">
        <v>690</v>
      </c>
      <c r="H8" s="15" t="str">
        <f t="shared" si="0"/>
        <v>96.2%</v>
      </c>
      <c r="I8" s="17" t="s">
        <v>690</v>
      </c>
      <c r="J8" s="17"/>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0"/>
      <c r="FZ8" s="70"/>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0"/>
      <c r="HS8" s="70"/>
      <c r="HT8" s="70"/>
      <c r="HU8" s="70"/>
      <c r="HV8" s="70"/>
      <c r="HW8" s="70"/>
      <c r="HX8" s="70"/>
      <c r="HY8" s="70"/>
      <c r="HZ8" s="70"/>
      <c r="IA8" s="70"/>
      <c r="IB8" s="70"/>
      <c r="IC8" s="70"/>
      <c r="ID8" s="70"/>
      <c r="IE8" s="70"/>
      <c r="IF8" s="70"/>
      <c r="IG8" s="70"/>
      <c r="IH8" s="70"/>
      <c r="II8" s="70"/>
      <c r="IJ8" s="70"/>
      <c r="IK8" s="70"/>
      <c r="IL8" s="70"/>
      <c r="IM8" s="70"/>
      <c r="IN8" s="70"/>
      <c r="IO8" s="70"/>
      <c r="IP8" s="70"/>
      <c r="IQ8" s="70"/>
      <c r="IR8" s="70"/>
      <c r="IS8" s="70"/>
      <c r="IT8" s="70"/>
      <c r="IU8" s="70"/>
      <c r="IV8" s="70"/>
    </row>
    <row r="9" s="3" customFormat="1" ht="36" customHeight="1" spans="1:256">
      <c r="A9" s="11"/>
      <c r="B9" s="11"/>
      <c r="C9" s="12" t="s">
        <v>866</v>
      </c>
      <c r="D9" s="16"/>
      <c r="E9" s="16"/>
      <c r="F9" s="16"/>
      <c r="G9" s="11" t="s">
        <v>690</v>
      </c>
      <c r="H9" s="15" t="str">
        <f t="shared" si="0"/>
        <v>—</v>
      </c>
      <c r="I9" s="17" t="s">
        <v>690</v>
      </c>
      <c r="J9" s="17"/>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0"/>
      <c r="FN9" s="70"/>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0"/>
      <c r="IT9" s="70"/>
      <c r="IU9" s="70"/>
      <c r="IV9" s="70"/>
    </row>
    <row r="10" ht="36" customHeight="1" spans="1:10">
      <c r="A10" s="11"/>
      <c r="B10" s="11"/>
      <c r="C10" s="12" t="s">
        <v>867</v>
      </c>
      <c r="D10" s="16"/>
      <c r="E10" s="16"/>
      <c r="F10" s="16"/>
      <c r="G10" s="11" t="s">
        <v>690</v>
      </c>
      <c r="H10" s="15" t="str">
        <f t="shared" si="0"/>
        <v>—</v>
      </c>
      <c r="I10" s="17" t="s">
        <v>690</v>
      </c>
      <c r="J10" s="17"/>
    </row>
    <row r="11" ht="18" customHeight="1" spans="1:10">
      <c r="A11" s="11" t="s">
        <v>868</v>
      </c>
      <c r="B11" s="11" t="s">
        <v>869</v>
      </c>
      <c r="C11" s="11"/>
      <c r="D11" s="11"/>
      <c r="E11" s="11"/>
      <c r="F11" s="17" t="s">
        <v>870</v>
      </c>
      <c r="G11" s="17"/>
      <c r="H11" s="17"/>
      <c r="I11" s="17"/>
      <c r="J11" s="17"/>
    </row>
    <row r="12" ht="46.05" customHeight="1" spans="1:10">
      <c r="A12" s="11"/>
      <c r="B12" s="72" t="s">
        <v>871</v>
      </c>
      <c r="C12" s="73"/>
      <c r="D12" s="73"/>
      <c r="E12" s="74"/>
      <c r="F12" s="57" t="s">
        <v>872</v>
      </c>
      <c r="G12" s="57"/>
      <c r="H12" s="57"/>
      <c r="I12" s="57"/>
      <c r="J12" s="57"/>
    </row>
    <row r="13" ht="36" customHeight="1" spans="1:10">
      <c r="A13" s="21" t="s">
        <v>798</v>
      </c>
      <c r="B13" s="22"/>
      <c r="C13" s="23"/>
      <c r="D13" s="21" t="s">
        <v>873</v>
      </c>
      <c r="E13" s="22"/>
      <c r="F13" s="23"/>
      <c r="G13" s="24" t="s">
        <v>802</v>
      </c>
      <c r="H13" s="24" t="s">
        <v>874</v>
      </c>
      <c r="I13" s="24" t="s">
        <v>864</v>
      </c>
      <c r="J13" s="24" t="s">
        <v>803</v>
      </c>
    </row>
    <row r="14" ht="36" customHeight="1" spans="1:10">
      <c r="A14" s="25" t="s">
        <v>804</v>
      </c>
      <c r="B14" s="11" t="s">
        <v>805</v>
      </c>
      <c r="C14" s="11" t="s">
        <v>806</v>
      </c>
      <c r="D14" s="11" t="s">
        <v>799</v>
      </c>
      <c r="E14" s="11" t="s">
        <v>800</v>
      </c>
      <c r="F14" s="26" t="s">
        <v>801</v>
      </c>
      <c r="G14" s="27"/>
      <c r="H14" s="27"/>
      <c r="I14" s="27"/>
      <c r="J14" s="27"/>
    </row>
    <row r="15" s="68" customFormat="1" ht="59" customHeight="1" spans="1:10">
      <c r="A15" s="11" t="s">
        <v>807</v>
      </c>
      <c r="B15" s="11" t="s">
        <v>808</v>
      </c>
      <c r="C15" s="12" t="s">
        <v>875</v>
      </c>
      <c r="D15" s="11" t="s">
        <v>810</v>
      </c>
      <c r="E15" s="75" t="s">
        <v>876</v>
      </c>
      <c r="F15" s="76" t="s">
        <v>877</v>
      </c>
      <c r="G15" s="75" t="s">
        <v>878</v>
      </c>
      <c r="H15" s="11">
        <v>10</v>
      </c>
      <c r="I15" s="11">
        <v>9</v>
      </c>
      <c r="J15" s="94" t="s">
        <v>879</v>
      </c>
    </row>
    <row r="16" s="68" customFormat="1" ht="37.9" customHeight="1" spans="1:10">
      <c r="A16" s="11"/>
      <c r="B16" s="11"/>
      <c r="C16" s="12" t="s">
        <v>880</v>
      </c>
      <c r="D16" s="11" t="s">
        <v>810</v>
      </c>
      <c r="E16" s="75" t="s">
        <v>881</v>
      </c>
      <c r="F16" s="76" t="s">
        <v>877</v>
      </c>
      <c r="G16" s="75" t="s">
        <v>882</v>
      </c>
      <c r="H16" s="11">
        <v>10</v>
      </c>
      <c r="I16" s="11">
        <v>10</v>
      </c>
      <c r="J16" s="95"/>
    </row>
    <row r="17" s="68" customFormat="1" ht="37.9" customHeight="1" spans="1:10">
      <c r="A17" s="11"/>
      <c r="B17" s="11"/>
      <c r="C17" s="12" t="s">
        <v>883</v>
      </c>
      <c r="D17" s="11" t="s">
        <v>810</v>
      </c>
      <c r="E17" s="11" t="s">
        <v>884</v>
      </c>
      <c r="F17" s="76" t="s">
        <v>877</v>
      </c>
      <c r="G17" s="11" t="s">
        <v>885</v>
      </c>
      <c r="H17" s="11">
        <v>10</v>
      </c>
      <c r="I17" s="11">
        <v>10</v>
      </c>
      <c r="J17" s="95"/>
    </row>
    <row r="18" s="68" customFormat="1" ht="37.9" customHeight="1" spans="1:10">
      <c r="A18" s="11"/>
      <c r="B18" s="11" t="s">
        <v>827</v>
      </c>
      <c r="C18" s="12" t="s">
        <v>886</v>
      </c>
      <c r="D18" s="11" t="s">
        <v>829</v>
      </c>
      <c r="E18" s="77">
        <v>45291</v>
      </c>
      <c r="F18" s="77">
        <v>45291</v>
      </c>
      <c r="G18" s="77">
        <v>45291</v>
      </c>
      <c r="H18" s="11">
        <v>10</v>
      </c>
      <c r="I18" s="11">
        <v>10</v>
      </c>
      <c r="J18" s="95"/>
    </row>
    <row r="19" s="68" customFormat="1" ht="37.9" customHeight="1" spans="1:10">
      <c r="A19" s="11" t="s">
        <v>834</v>
      </c>
      <c r="B19" s="11" t="s">
        <v>832</v>
      </c>
      <c r="C19" s="12" t="s">
        <v>887</v>
      </c>
      <c r="D19" s="11" t="s">
        <v>810</v>
      </c>
      <c r="E19" s="36" t="s">
        <v>888</v>
      </c>
      <c r="F19" s="77" t="s">
        <v>833</v>
      </c>
      <c r="G19" s="36" t="s">
        <v>889</v>
      </c>
      <c r="H19" s="11">
        <v>10</v>
      </c>
      <c r="I19" s="11">
        <v>10</v>
      </c>
      <c r="J19" s="95"/>
    </row>
    <row r="20" s="68" customFormat="1" ht="37.9" customHeight="1" spans="1:10">
      <c r="A20" s="11"/>
      <c r="B20" s="11" t="s">
        <v>890</v>
      </c>
      <c r="C20" s="12" t="s">
        <v>891</v>
      </c>
      <c r="D20" s="11" t="s">
        <v>829</v>
      </c>
      <c r="E20" s="32" t="s">
        <v>892</v>
      </c>
      <c r="F20" s="33" t="s">
        <v>817</v>
      </c>
      <c r="G20" s="53" t="s">
        <v>892</v>
      </c>
      <c r="H20" s="11">
        <v>10</v>
      </c>
      <c r="I20" s="11">
        <v>10</v>
      </c>
      <c r="J20" s="95"/>
    </row>
    <row r="21" s="68" customFormat="1" ht="37.9" customHeight="1" spans="1:10">
      <c r="A21" s="11"/>
      <c r="B21" s="11"/>
      <c r="C21" s="12" t="s">
        <v>893</v>
      </c>
      <c r="D21" s="11" t="s">
        <v>829</v>
      </c>
      <c r="E21" s="32" t="s">
        <v>892</v>
      </c>
      <c r="F21" s="33" t="s">
        <v>817</v>
      </c>
      <c r="G21" s="53" t="s">
        <v>892</v>
      </c>
      <c r="H21" s="11">
        <v>10</v>
      </c>
      <c r="I21" s="11">
        <v>10</v>
      </c>
      <c r="J21" s="95"/>
    </row>
    <row r="22" s="68" customFormat="1" ht="37.9" customHeight="1" spans="1:10">
      <c r="A22" s="11"/>
      <c r="B22" s="11" t="s">
        <v>894</v>
      </c>
      <c r="C22" s="12" t="s">
        <v>895</v>
      </c>
      <c r="D22" s="11" t="s">
        <v>829</v>
      </c>
      <c r="E22" s="32" t="s">
        <v>896</v>
      </c>
      <c r="F22" s="33" t="s">
        <v>817</v>
      </c>
      <c r="G22" s="53" t="s">
        <v>896</v>
      </c>
      <c r="H22" s="11">
        <v>5</v>
      </c>
      <c r="I22" s="11">
        <v>5</v>
      </c>
      <c r="J22" s="95"/>
    </row>
    <row r="23" s="68" customFormat="1" ht="37.9" customHeight="1" spans="1:10">
      <c r="A23" s="34" t="s">
        <v>845</v>
      </c>
      <c r="B23" s="11" t="s">
        <v>897</v>
      </c>
      <c r="C23" s="12" t="s">
        <v>898</v>
      </c>
      <c r="D23" s="11" t="s">
        <v>829</v>
      </c>
      <c r="E23" s="92" t="s">
        <v>899</v>
      </c>
      <c r="F23" s="33" t="s">
        <v>817</v>
      </c>
      <c r="G23" s="79" t="s">
        <v>899</v>
      </c>
      <c r="H23" s="11">
        <v>5</v>
      </c>
      <c r="I23" s="11">
        <v>5</v>
      </c>
      <c r="J23" s="95"/>
    </row>
    <row r="24" s="68" customFormat="1" ht="37.9" customHeight="1" spans="1:10">
      <c r="A24" s="80"/>
      <c r="B24" s="11" t="s">
        <v>900</v>
      </c>
      <c r="C24" s="12" t="s">
        <v>901</v>
      </c>
      <c r="D24" s="11" t="s">
        <v>815</v>
      </c>
      <c r="E24" s="25" t="s">
        <v>902</v>
      </c>
      <c r="F24" s="33" t="s">
        <v>817</v>
      </c>
      <c r="G24" s="93">
        <v>0.95</v>
      </c>
      <c r="H24" s="11">
        <v>5</v>
      </c>
      <c r="I24" s="11">
        <v>5</v>
      </c>
      <c r="J24" s="95"/>
    </row>
    <row r="25" s="68" customFormat="1" ht="37.9" customHeight="1" spans="1:10">
      <c r="A25" s="80"/>
      <c r="B25" s="11"/>
      <c r="C25" s="12" t="s">
        <v>903</v>
      </c>
      <c r="D25" s="11" t="s">
        <v>815</v>
      </c>
      <c r="E25" s="25" t="s">
        <v>902</v>
      </c>
      <c r="F25" s="33" t="s">
        <v>817</v>
      </c>
      <c r="G25" s="93">
        <v>0.95</v>
      </c>
      <c r="H25" s="11">
        <v>5</v>
      </c>
      <c r="I25" s="11">
        <v>5</v>
      </c>
      <c r="J25" s="95"/>
    </row>
    <row r="26" s="5" customFormat="1" ht="54" customHeight="1" spans="1:10">
      <c r="A26" s="8" t="s">
        <v>904</v>
      </c>
      <c r="B26" s="8"/>
      <c r="C26" s="8"/>
      <c r="D26" s="39" t="s">
        <v>678</v>
      </c>
      <c r="E26" s="40"/>
      <c r="F26" s="40"/>
      <c r="G26" s="40"/>
      <c r="H26" s="40"/>
      <c r="I26" s="48"/>
      <c r="J26" s="49" t="s">
        <v>905</v>
      </c>
    </row>
    <row r="27" ht="25.5" customHeight="1" spans="1:10">
      <c r="A27" s="82" t="s">
        <v>906</v>
      </c>
      <c r="B27" s="82"/>
      <c r="C27" s="82"/>
      <c r="D27" s="82"/>
      <c r="E27" s="82"/>
      <c r="F27" s="82"/>
      <c r="G27" s="82"/>
      <c r="H27" s="82">
        <v>100</v>
      </c>
      <c r="I27" s="50">
        <f>SUM(I7,H15:H25)</f>
        <v>99.62</v>
      </c>
      <c r="J27" s="90" t="s">
        <v>907</v>
      </c>
    </row>
    <row r="28" ht="16.95" customHeight="1"/>
    <row r="29" ht="28.95" customHeight="1" spans="1:10">
      <c r="A29" s="83" t="s">
        <v>849</v>
      </c>
      <c r="B29" s="84"/>
      <c r="C29" s="84"/>
      <c r="D29" s="84"/>
      <c r="E29" s="84"/>
      <c r="F29" s="84"/>
      <c r="G29" s="84"/>
      <c r="H29" s="84"/>
      <c r="I29" s="84"/>
      <c r="J29" s="91"/>
    </row>
    <row r="30" ht="27" customHeight="1" spans="1:10">
      <c r="A30" s="85" t="s">
        <v>908</v>
      </c>
      <c r="B30" s="85"/>
      <c r="C30" s="85"/>
      <c r="D30" s="85"/>
      <c r="E30" s="85"/>
      <c r="F30" s="85"/>
      <c r="G30" s="85"/>
      <c r="H30" s="85"/>
      <c r="I30" s="85"/>
      <c r="J30" s="85"/>
    </row>
    <row r="31" ht="19.05" customHeight="1" spans="1:10">
      <c r="A31" s="85" t="s">
        <v>909</v>
      </c>
      <c r="B31" s="85"/>
      <c r="C31" s="85"/>
      <c r="D31" s="85"/>
      <c r="E31" s="85"/>
      <c r="F31" s="85"/>
      <c r="G31" s="85"/>
      <c r="H31" s="85"/>
      <c r="I31" s="85"/>
      <c r="J31" s="85"/>
    </row>
    <row r="32" ht="18" customHeight="1" spans="1:10">
      <c r="A32" s="85" t="s">
        <v>910</v>
      </c>
      <c r="B32" s="85"/>
      <c r="C32" s="85"/>
      <c r="D32" s="85"/>
      <c r="E32" s="85"/>
      <c r="F32" s="85"/>
      <c r="G32" s="85"/>
      <c r="H32" s="85"/>
      <c r="I32" s="85"/>
      <c r="J32" s="85"/>
    </row>
    <row r="33" ht="18" customHeight="1" spans="1:10">
      <c r="A33" s="85" t="s">
        <v>911</v>
      </c>
      <c r="B33" s="85"/>
      <c r="C33" s="85"/>
      <c r="D33" s="85"/>
      <c r="E33" s="85"/>
      <c r="F33" s="85"/>
      <c r="G33" s="85"/>
      <c r="H33" s="85"/>
      <c r="I33" s="85"/>
      <c r="J33" s="85"/>
    </row>
    <row r="34" s="69" customFormat="1" ht="18" customHeight="1" spans="1:10">
      <c r="A34" s="86" t="s">
        <v>912</v>
      </c>
      <c r="B34" s="86"/>
      <c r="C34" s="86"/>
      <c r="D34" s="86"/>
      <c r="E34" s="86"/>
      <c r="F34" s="86"/>
      <c r="G34" s="86"/>
      <c r="H34" s="86"/>
      <c r="I34" s="86"/>
      <c r="J34" s="86"/>
    </row>
    <row r="35" ht="24" customHeight="1" spans="1:10">
      <c r="A35" s="85" t="s">
        <v>913</v>
      </c>
      <c r="B35" s="85"/>
      <c r="C35" s="85"/>
      <c r="D35" s="85"/>
      <c r="E35" s="85"/>
      <c r="F35" s="85"/>
      <c r="G35" s="85"/>
      <c r="H35" s="85"/>
      <c r="I35" s="85"/>
      <c r="J35" s="85"/>
    </row>
    <row r="36" ht="24" customHeight="1" spans="1:10">
      <c r="A36" s="85" t="s">
        <v>914</v>
      </c>
      <c r="B36" s="85"/>
      <c r="C36" s="85"/>
      <c r="D36" s="85"/>
      <c r="E36" s="85"/>
      <c r="F36" s="85"/>
      <c r="G36" s="85"/>
      <c r="H36" s="85"/>
      <c r="I36" s="85"/>
      <c r="J36" s="85"/>
    </row>
    <row r="37" ht="24" customHeight="1" spans="1:10">
      <c r="A37" s="85" t="s">
        <v>915</v>
      </c>
      <c r="B37" s="85"/>
      <c r="C37" s="85"/>
      <c r="D37" s="85"/>
      <c r="E37" s="85"/>
      <c r="F37" s="85"/>
      <c r="G37" s="85"/>
      <c r="H37" s="85"/>
      <c r="I37" s="85"/>
      <c r="J37" s="85"/>
    </row>
  </sheetData>
  <mergeCells count="4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I26"/>
    <mergeCell ref="A27:G27"/>
    <mergeCell ref="A30:J30"/>
    <mergeCell ref="A31:J31"/>
    <mergeCell ref="A32:J32"/>
    <mergeCell ref="A33:J33"/>
    <mergeCell ref="A34:J34"/>
    <mergeCell ref="A35:J35"/>
    <mergeCell ref="A36:J36"/>
    <mergeCell ref="A37:J37"/>
    <mergeCell ref="A11:A12"/>
    <mergeCell ref="A15:A18"/>
    <mergeCell ref="A19:A22"/>
    <mergeCell ref="A23:A25"/>
    <mergeCell ref="B15:B17"/>
    <mergeCell ref="B20:B21"/>
    <mergeCell ref="B24:B25"/>
    <mergeCell ref="G13:G14"/>
    <mergeCell ref="H13:H14"/>
    <mergeCell ref="I13:I14"/>
    <mergeCell ref="J13:J14"/>
    <mergeCell ref="A6:B10"/>
  </mergeCells>
  <dataValidations count="1">
    <dataValidation type="list" allowBlank="1" showInputMessage="1" sqref="J27">
      <formula1>"优,良,中,差"</formula1>
    </dataValidation>
  </dataValidations>
  <printOptions horizontalCentered="1"/>
  <pageMargins left="0.708333333333333" right="0.708333333333333" top="0.751388888888889" bottom="0.751388888888889" header="0.310416666666667" footer="0.310416666666667"/>
  <pageSetup paperSize="9" scale="63"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37"/>
  <sheetViews>
    <sheetView view="pageBreakPreview" zoomScale="85" zoomScaleNormal="100" workbookViewId="0">
      <pane xSplit="2" ySplit="4" topLeftCell="C12" activePane="bottomRight" state="frozen"/>
      <selection/>
      <selection pane="topRight"/>
      <selection pane="bottomLeft"/>
      <selection pane="bottomRight" activeCell="J27" sqref="J27"/>
    </sheetView>
  </sheetViews>
  <sheetFormatPr defaultColWidth="9" defaultRowHeight="14.25"/>
  <cols>
    <col min="1" max="2" width="11.1" style="5" customWidth="1"/>
    <col min="3" max="3" width="14.6" style="5" customWidth="1"/>
    <col min="4" max="4" width="11.3" style="5" customWidth="1"/>
    <col min="5" max="5" width="13.625" style="5" customWidth="1"/>
    <col min="6" max="7" width="16" style="5" customWidth="1"/>
    <col min="8" max="8" width="9" style="5"/>
    <col min="9" max="9" width="10.375" style="5" customWidth="1"/>
    <col min="10" max="10" width="16.25" style="5" customWidth="1"/>
    <col min="11" max="16384" width="9" style="5"/>
  </cols>
  <sheetData>
    <row r="1" ht="13.5" spans="1:1">
      <c r="A1" s="70" t="s">
        <v>852</v>
      </c>
    </row>
    <row r="2" ht="25.95" customHeight="1" spans="1:10">
      <c r="A2" s="71" t="s">
        <v>853</v>
      </c>
      <c r="B2" s="71"/>
      <c r="C2" s="71"/>
      <c r="D2" s="71"/>
      <c r="E2" s="71"/>
      <c r="F2" s="71"/>
      <c r="G2" s="71"/>
      <c r="H2" s="71"/>
      <c r="I2" s="71"/>
      <c r="J2" s="71"/>
    </row>
    <row r="3" s="67" customFormat="1" ht="13.05" customHeight="1" spans="1:10">
      <c r="A3" s="71"/>
      <c r="B3" s="71"/>
      <c r="C3" s="71"/>
      <c r="D3" s="71"/>
      <c r="E3" s="71"/>
      <c r="F3" s="71"/>
      <c r="G3" s="71"/>
      <c r="H3" s="71"/>
      <c r="I3" s="71"/>
      <c r="J3" s="45" t="s">
        <v>854</v>
      </c>
    </row>
    <row r="4" s="2" customFormat="1" ht="18" customHeight="1" spans="1:255">
      <c r="A4" s="8" t="s">
        <v>855</v>
      </c>
      <c r="B4" s="8"/>
      <c r="C4" s="10" t="s">
        <v>916</v>
      </c>
      <c r="D4" s="10"/>
      <c r="E4" s="10"/>
      <c r="F4" s="10"/>
      <c r="G4" s="10"/>
      <c r="H4" s="10"/>
      <c r="I4" s="10"/>
      <c r="J4" s="1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c r="IH4" s="70"/>
      <c r="II4" s="70"/>
      <c r="IJ4" s="70"/>
      <c r="IK4" s="70"/>
      <c r="IL4" s="70"/>
      <c r="IM4" s="70"/>
      <c r="IN4" s="70"/>
      <c r="IO4" s="70"/>
      <c r="IP4" s="70"/>
      <c r="IQ4" s="70"/>
      <c r="IR4" s="70"/>
      <c r="IS4" s="70"/>
      <c r="IT4" s="70"/>
      <c r="IU4" s="70"/>
    </row>
    <row r="5" s="3" customFormat="1" ht="18" customHeight="1" spans="1:255">
      <c r="A5" s="8" t="s">
        <v>857</v>
      </c>
      <c r="B5" s="8"/>
      <c r="C5" s="10" t="s">
        <v>858</v>
      </c>
      <c r="D5" s="10"/>
      <c r="E5" s="10"/>
      <c r="F5" s="8" t="s">
        <v>859</v>
      </c>
      <c r="G5" s="10" t="s">
        <v>858</v>
      </c>
      <c r="H5" s="10"/>
      <c r="I5" s="10"/>
      <c r="J5" s="1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c r="IR5" s="70"/>
      <c r="IS5" s="70"/>
      <c r="IT5" s="70"/>
      <c r="IU5" s="70"/>
    </row>
    <row r="6" s="3" customFormat="1" ht="36" customHeight="1" spans="1:255">
      <c r="A6" s="11" t="s">
        <v>860</v>
      </c>
      <c r="B6" s="11"/>
      <c r="C6" s="11"/>
      <c r="D6" s="11" t="s">
        <v>781</v>
      </c>
      <c r="E6" s="11" t="s">
        <v>686</v>
      </c>
      <c r="F6" s="11" t="s">
        <v>861</v>
      </c>
      <c r="G6" s="11" t="s">
        <v>862</v>
      </c>
      <c r="H6" s="11" t="s">
        <v>863</v>
      </c>
      <c r="I6" s="11" t="s">
        <v>864</v>
      </c>
      <c r="J6" s="11"/>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row>
    <row r="7" s="3" customFormat="1" ht="36" customHeight="1" spans="1:255">
      <c r="A7" s="11"/>
      <c r="B7" s="11"/>
      <c r="C7" s="12" t="s">
        <v>790</v>
      </c>
      <c r="D7" s="13">
        <v>50000</v>
      </c>
      <c r="E7" s="13">
        <v>50000</v>
      </c>
      <c r="F7" s="13">
        <v>50000</v>
      </c>
      <c r="G7" s="14">
        <v>10</v>
      </c>
      <c r="H7" s="15" t="str">
        <f t="shared" ref="H7:H10" si="0">IF(E7&gt;0,ROUND(F7/E7,3)*100&amp;"%","—")</f>
        <v>100%</v>
      </c>
      <c r="I7" s="17">
        <v>10</v>
      </c>
      <c r="J7" s="17"/>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0"/>
      <c r="FN7" s="70"/>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0"/>
      <c r="IT7" s="70"/>
      <c r="IU7" s="70"/>
    </row>
    <row r="8" s="3" customFormat="1" ht="36" customHeight="1" spans="1:255">
      <c r="A8" s="11"/>
      <c r="B8" s="11"/>
      <c r="C8" s="12" t="s">
        <v>865</v>
      </c>
      <c r="D8" s="16">
        <v>50000</v>
      </c>
      <c r="E8" s="16">
        <v>50000</v>
      </c>
      <c r="F8" s="16">
        <v>50000</v>
      </c>
      <c r="G8" s="11" t="s">
        <v>690</v>
      </c>
      <c r="H8" s="15" t="str">
        <f t="shared" si="0"/>
        <v>100%</v>
      </c>
      <c r="I8" s="17" t="s">
        <v>690</v>
      </c>
      <c r="J8" s="17"/>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0"/>
      <c r="FZ8" s="70"/>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0"/>
      <c r="HS8" s="70"/>
      <c r="HT8" s="70"/>
      <c r="HU8" s="70"/>
      <c r="HV8" s="70"/>
      <c r="HW8" s="70"/>
      <c r="HX8" s="70"/>
      <c r="HY8" s="70"/>
      <c r="HZ8" s="70"/>
      <c r="IA8" s="70"/>
      <c r="IB8" s="70"/>
      <c r="IC8" s="70"/>
      <c r="ID8" s="70"/>
      <c r="IE8" s="70"/>
      <c r="IF8" s="70"/>
      <c r="IG8" s="70"/>
      <c r="IH8" s="70"/>
      <c r="II8" s="70"/>
      <c r="IJ8" s="70"/>
      <c r="IK8" s="70"/>
      <c r="IL8" s="70"/>
      <c r="IM8" s="70"/>
      <c r="IN8" s="70"/>
      <c r="IO8" s="70"/>
      <c r="IP8" s="70"/>
      <c r="IQ8" s="70"/>
      <c r="IR8" s="70"/>
      <c r="IS8" s="70"/>
      <c r="IT8" s="70"/>
      <c r="IU8" s="70"/>
    </row>
    <row r="9" s="3" customFormat="1" ht="36" customHeight="1" spans="1:255">
      <c r="A9" s="11"/>
      <c r="B9" s="11"/>
      <c r="C9" s="12" t="s">
        <v>866</v>
      </c>
      <c r="D9" s="16"/>
      <c r="E9" s="16"/>
      <c r="F9" s="16"/>
      <c r="G9" s="11" t="s">
        <v>690</v>
      </c>
      <c r="H9" s="15" t="str">
        <f t="shared" si="0"/>
        <v>—</v>
      </c>
      <c r="I9" s="17" t="s">
        <v>690</v>
      </c>
      <c r="J9" s="17"/>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0"/>
      <c r="FN9" s="70"/>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0"/>
      <c r="IT9" s="70"/>
      <c r="IU9" s="70"/>
    </row>
    <row r="10" ht="36" customHeight="1" spans="1:10">
      <c r="A10" s="11"/>
      <c r="B10" s="11"/>
      <c r="C10" s="12" t="s">
        <v>867</v>
      </c>
      <c r="D10" s="16"/>
      <c r="E10" s="16"/>
      <c r="F10" s="16"/>
      <c r="G10" s="11" t="s">
        <v>690</v>
      </c>
      <c r="H10" s="15" t="str">
        <f t="shared" si="0"/>
        <v>—</v>
      </c>
      <c r="I10" s="17" t="s">
        <v>690</v>
      </c>
      <c r="J10" s="17"/>
    </row>
    <row r="11" ht="18" customHeight="1" spans="1:10">
      <c r="A11" s="11" t="s">
        <v>868</v>
      </c>
      <c r="B11" s="11" t="s">
        <v>869</v>
      </c>
      <c r="C11" s="11"/>
      <c r="D11" s="11"/>
      <c r="E11" s="11"/>
      <c r="F11" s="17" t="s">
        <v>870</v>
      </c>
      <c r="G11" s="17"/>
      <c r="H11" s="17"/>
      <c r="I11" s="17"/>
      <c r="J11" s="17"/>
    </row>
    <row r="12" ht="46.05" customHeight="1" spans="1:10">
      <c r="A12" s="11"/>
      <c r="B12" s="72" t="s">
        <v>917</v>
      </c>
      <c r="C12" s="73"/>
      <c r="D12" s="73"/>
      <c r="E12" s="74"/>
      <c r="F12" s="57" t="s">
        <v>918</v>
      </c>
      <c r="G12" s="57"/>
      <c r="H12" s="57"/>
      <c r="I12" s="57"/>
      <c r="J12" s="57"/>
    </row>
    <row r="13" ht="36" customHeight="1" spans="1:10">
      <c r="A13" s="21" t="s">
        <v>798</v>
      </c>
      <c r="B13" s="22"/>
      <c r="C13" s="23"/>
      <c r="D13" s="21" t="s">
        <v>873</v>
      </c>
      <c r="E13" s="22"/>
      <c r="F13" s="23"/>
      <c r="G13" s="24" t="s">
        <v>802</v>
      </c>
      <c r="H13" s="24" t="s">
        <v>874</v>
      </c>
      <c r="I13" s="24" t="s">
        <v>864</v>
      </c>
      <c r="J13" s="24" t="s">
        <v>803</v>
      </c>
    </row>
    <row r="14" ht="36" customHeight="1" spans="1:10">
      <c r="A14" s="25" t="s">
        <v>804</v>
      </c>
      <c r="B14" s="11" t="s">
        <v>805</v>
      </c>
      <c r="C14" s="11" t="s">
        <v>806</v>
      </c>
      <c r="D14" s="11" t="s">
        <v>799</v>
      </c>
      <c r="E14" s="11" t="s">
        <v>800</v>
      </c>
      <c r="F14" s="26" t="s">
        <v>801</v>
      </c>
      <c r="G14" s="27"/>
      <c r="H14" s="27"/>
      <c r="I14" s="27"/>
      <c r="J14" s="27"/>
    </row>
    <row r="15" s="68" customFormat="1" ht="59" customHeight="1" spans="1:10">
      <c r="A15" s="11" t="s">
        <v>807</v>
      </c>
      <c r="B15" s="11" t="s">
        <v>808</v>
      </c>
      <c r="C15" s="12" t="s">
        <v>875</v>
      </c>
      <c r="D15" s="12" t="s">
        <v>919</v>
      </c>
      <c r="E15" s="75" t="s">
        <v>920</v>
      </c>
      <c r="F15" s="76" t="s">
        <v>877</v>
      </c>
      <c r="G15" s="11" t="s">
        <v>921</v>
      </c>
      <c r="H15" s="11">
        <v>10</v>
      </c>
      <c r="I15" s="87">
        <v>9</v>
      </c>
      <c r="J15" s="88" t="s">
        <v>879</v>
      </c>
    </row>
    <row r="16" s="68" customFormat="1" ht="37.9" customHeight="1" spans="1:10">
      <c r="A16" s="11"/>
      <c r="B16" s="11"/>
      <c r="C16" s="12" t="s">
        <v>880</v>
      </c>
      <c r="D16" s="12" t="s">
        <v>919</v>
      </c>
      <c r="E16" s="75" t="s">
        <v>922</v>
      </c>
      <c r="F16" s="76" t="s">
        <v>877</v>
      </c>
      <c r="G16" s="11">
        <v>30</v>
      </c>
      <c r="H16" s="11">
        <v>10</v>
      </c>
      <c r="I16" s="87">
        <v>10</v>
      </c>
      <c r="J16" s="89"/>
    </row>
    <row r="17" s="68" customFormat="1" ht="37.9" customHeight="1" spans="1:10">
      <c r="A17" s="11"/>
      <c r="B17" s="11"/>
      <c r="C17" s="12" t="s">
        <v>883</v>
      </c>
      <c r="D17" s="12" t="s">
        <v>923</v>
      </c>
      <c r="E17" s="77">
        <v>45291</v>
      </c>
      <c r="F17" s="76" t="s">
        <v>877</v>
      </c>
      <c r="G17" s="77">
        <v>45291</v>
      </c>
      <c r="H17" s="11">
        <v>10</v>
      </c>
      <c r="I17" s="87">
        <v>10</v>
      </c>
      <c r="J17" s="89"/>
    </row>
    <row r="18" s="68" customFormat="1" ht="37.9" customHeight="1" spans="1:10">
      <c r="A18" s="11"/>
      <c r="B18" s="11" t="s">
        <v>827</v>
      </c>
      <c r="C18" s="12" t="s">
        <v>886</v>
      </c>
      <c r="D18" s="12" t="s">
        <v>919</v>
      </c>
      <c r="E18" s="77" t="s">
        <v>924</v>
      </c>
      <c r="F18" s="77">
        <v>45291</v>
      </c>
      <c r="G18" s="11" t="s">
        <v>924</v>
      </c>
      <c r="H18" s="11">
        <v>10</v>
      </c>
      <c r="I18" s="87">
        <v>10</v>
      </c>
      <c r="J18" s="89"/>
    </row>
    <row r="19" s="68" customFormat="1" ht="37.9" customHeight="1" spans="1:10">
      <c r="A19" s="11" t="s">
        <v>834</v>
      </c>
      <c r="B19" s="11" t="s">
        <v>832</v>
      </c>
      <c r="C19" s="12" t="s">
        <v>887</v>
      </c>
      <c r="D19" s="12" t="s">
        <v>919</v>
      </c>
      <c r="E19" s="36" t="s">
        <v>925</v>
      </c>
      <c r="F19" s="77" t="s">
        <v>833</v>
      </c>
      <c r="G19" s="11" t="s">
        <v>926</v>
      </c>
      <c r="H19" s="11">
        <v>10</v>
      </c>
      <c r="I19" s="87">
        <v>10</v>
      </c>
      <c r="J19" s="89"/>
    </row>
    <row r="20" s="68" customFormat="1" ht="37.9" customHeight="1" spans="1:10">
      <c r="A20" s="11"/>
      <c r="B20" s="11" t="s">
        <v>890</v>
      </c>
      <c r="C20" s="12" t="s">
        <v>891</v>
      </c>
      <c r="D20" s="12" t="s">
        <v>923</v>
      </c>
      <c r="E20" s="78" t="s">
        <v>892</v>
      </c>
      <c r="F20" s="76" t="s">
        <v>817</v>
      </c>
      <c r="G20" s="11" t="s">
        <v>892</v>
      </c>
      <c r="H20" s="11">
        <v>10</v>
      </c>
      <c r="I20" s="87">
        <v>10</v>
      </c>
      <c r="J20" s="89"/>
    </row>
    <row r="21" s="68" customFormat="1" ht="37.9" customHeight="1" spans="1:10">
      <c r="A21" s="11"/>
      <c r="B21" s="11"/>
      <c r="C21" s="12" t="s">
        <v>893</v>
      </c>
      <c r="D21" s="12" t="s">
        <v>923</v>
      </c>
      <c r="E21" s="78" t="s">
        <v>892</v>
      </c>
      <c r="F21" s="76" t="s">
        <v>817</v>
      </c>
      <c r="G21" s="11" t="s">
        <v>892</v>
      </c>
      <c r="H21" s="11">
        <v>10</v>
      </c>
      <c r="I21" s="87">
        <v>10</v>
      </c>
      <c r="J21" s="89"/>
    </row>
    <row r="22" s="68" customFormat="1" ht="37.9" customHeight="1" spans="1:10">
      <c r="A22" s="11"/>
      <c r="B22" s="11" t="s">
        <v>894</v>
      </c>
      <c r="C22" s="12" t="s">
        <v>895</v>
      </c>
      <c r="D22" s="12" t="s">
        <v>923</v>
      </c>
      <c r="E22" s="78" t="s">
        <v>896</v>
      </c>
      <c r="F22" s="76" t="s">
        <v>817</v>
      </c>
      <c r="G22" s="11" t="s">
        <v>896</v>
      </c>
      <c r="H22" s="11">
        <v>5</v>
      </c>
      <c r="I22" s="87">
        <v>5</v>
      </c>
      <c r="J22" s="89"/>
    </row>
    <row r="23" s="68" customFormat="1" ht="37.9" customHeight="1" spans="1:10">
      <c r="A23" s="34" t="s">
        <v>845</v>
      </c>
      <c r="B23" s="11" t="s">
        <v>897</v>
      </c>
      <c r="C23" s="12" t="s">
        <v>898</v>
      </c>
      <c r="D23" s="12" t="s">
        <v>923</v>
      </c>
      <c r="E23" s="79" t="s">
        <v>899</v>
      </c>
      <c r="F23" s="76" t="s">
        <v>817</v>
      </c>
      <c r="G23" s="11" t="s">
        <v>899</v>
      </c>
      <c r="H23" s="11">
        <v>5</v>
      </c>
      <c r="I23" s="87">
        <v>5</v>
      </c>
      <c r="J23" s="89"/>
    </row>
    <row r="24" s="68" customFormat="1" ht="37.9" customHeight="1" spans="1:10">
      <c r="A24" s="80"/>
      <c r="B24" s="11" t="s">
        <v>900</v>
      </c>
      <c r="C24" s="12" t="s">
        <v>901</v>
      </c>
      <c r="D24" s="12" t="s">
        <v>919</v>
      </c>
      <c r="E24" s="11" t="s">
        <v>902</v>
      </c>
      <c r="F24" s="76" t="s">
        <v>817</v>
      </c>
      <c r="G24" s="81">
        <v>0.95</v>
      </c>
      <c r="H24" s="11">
        <v>5</v>
      </c>
      <c r="I24" s="87">
        <v>5</v>
      </c>
      <c r="J24" s="89"/>
    </row>
    <row r="25" s="68" customFormat="1" ht="37.9" customHeight="1" spans="1:10">
      <c r="A25" s="80"/>
      <c r="B25" s="11"/>
      <c r="C25" s="12" t="s">
        <v>903</v>
      </c>
      <c r="D25" s="12" t="s">
        <v>919</v>
      </c>
      <c r="E25" s="11" t="s">
        <v>902</v>
      </c>
      <c r="F25" s="76" t="s">
        <v>817</v>
      </c>
      <c r="G25" s="81">
        <v>0.95</v>
      </c>
      <c r="H25" s="11">
        <v>5</v>
      </c>
      <c r="I25" s="87">
        <v>5</v>
      </c>
      <c r="J25" s="89"/>
    </row>
    <row r="26" s="5" customFormat="1" ht="54" customHeight="1" spans="1:10">
      <c r="A26" s="8" t="s">
        <v>904</v>
      </c>
      <c r="B26" s="8"/>
      <c r="C26" s="8"/>
      <c r="D26" s="39" t="s">
        <v>678</v>
      </c>
      <c r="E26" s="40"/>
      <c r="F26" s="40"/>
      <c r="G26" s="40"/>
      <c r="H26" s="40"/>
      <c r="I26" s="48"/>
      <c r="J26" s="49" t="s">
        <v>905</v>
      </c>
    </row>
    <row r="27" ht="25.5" customHeight="1" spans="1:10">
      <c r="A27" s="82" t="s">
        <v>906</v>
      </c>
      <c r="B27" s="82"/>
      <c r="C27" s="82"/>
      <c r="D27" s="82"/>
      <c r="E27" s="82"/>
      <c r="F27" s="82"/>
      <c r="G27" s="82"/>
      <c r="H27" s="82">
        <v>100</v>
      </c>
      <c r="I27" s="50">
        <f>SUM(I7,I15:I25)</f>
        <v>99</v>
      </c>
      <c r="J27" s="90" t="s">
        <v>907</v>
      </c>
    </row>
    <row r="28" ht="16.95" customHeight="1"/>
    <row r="29" ht="28.95" customHeight="1" spans="1:10">
      <c r="A29" s="83" t="s">
        <v>849</v>
      </c>
      <c r="B29" s="84"/>
      <c r="C29" s="84"/>
      <c r="D29" s="84"/>
      <c r="E29" s="84"/>
      <c r="F29" s="84"/>
      <c r="G29" s="84"/>
      <c r="H29" s="84"/>
      <c r="I29" s="84"/>
      <c r="J29" s="91"/>
    </row>
    <row r="30" ht="27" customHeight="1" spans="1:10">
      <c r="A30" s="85" t="s">
        <v>908</v>
      </c>
      <c r="B30" s="85"/>
      <c r="C30" s="85"/>
      <c r="D30" s="85"/>
      <c r="E30" s="85"/>
      <c r="F30" s="85"/>
      <c r="G30" s="85"/>
      <c r="H30" s="85"/>
      <c r="I30" s="85"/>
      <c r="J30" s="85"/>
    </row>
    <row r="31" ht="19.05" customHeight="1" spans="1:10">
      <c r="A31" s="85" t="s">
        <v>909</v>
      </c>
      <c r="B31" s="85"/>
      <c r="C31" s="85"/>
      <c r="D31" s="85"/>
      <c r="E31" s="85"/>
      <c r="F31" s="85"/>
      <c r="G31" s="85"/>
      <c r="H31" s="85"/>
      <c r="I31" s="85"/>
      <c r="J31" s="85"/>
    </row>
    <row r="32" ht="18" customHeight="1" spans="1:10">
      <c r="A32" s="85" t="s">
        <v>910</v>
      </c>
      <c r="B32" s="85"/>
      <c r="C32" s="85"/>
      <c r="D32" s="85"/>
      <c r="E32" s="85"/>
      <c r="F32" s="85"/>
      <c r="G32" s="85"/>
      <c r="H32" s="85"/>
      <c r="I32" s="85"/>
      <c r="J32" s="85"/>
    </row>
    <row r="33" ht="18" customHeight="1" spans="1:10">
      <c r="A33" s="85" t="s">
        <v>911</v>
      </c>
      <c r="B33" s="85"/>
      <c r="C33" s="85"/>
      <c r="D33" s="85"/>
      <c r="E33" s="85"/>
      <c r="F33" s="85"/>
      <c r="G33" s="85"/>
      <c r="H33" s="85"/>
      <c r="I33" s="85"/>
      <c r="J33" s="85"/>
    </row>
    <row r="34" s="69" customFormat="1" ht="18" customHeight="1" spans="1:10">
      <c r="A34" s="86" t="s">
        <v>912</v>
      </c>
      <c r="B34" s="86"/>
      <c r="C34" s="86"/>
      <c r="D34" s="86"/>
      <c r="E34" s="86"/>
      <c r="F34" s="86"/>
      <c r="G34" s="86"/>
      <c r="H34" s="86"/>
      <c r="I34" s="86"/>
      <c r="J34" s="86"/>
    </row>
    <row r="35" ht="24" customHeight="1" spans="1:10">
      <c r="A35" s="85" t="s">
        <v>913</v>
      </c>
      <c r="B35" s="85"/>
      <c r="C35" s="85"/>
      <c r="D35" s="85"/>
      <c r="E35" s="85"/>
      <c r="F35" s="85"/>
      <c r="G35" s="85"/>
      <c r="H35" s="85"/>
      <c r="I35" s="85"/>
      <c r="J35" s="85"/>
    </row>
    <row r="36" ht="24" customHeight="1" spans="1:10">
      <c r="A36" s="85" t="s">
        <v>914</v>
      </c>
      <c r="B36" s="85"/>
      <c r="C36" s="85"/>
      <c r="D36" s="85"/>
      <c r="E36" s="85"/>
      <c r="F36" s="85"/>
      <c r="G36" s="85"/>
      <c r="H36" s="85"/>
      <c r="I36" s="85"/>
      <c r="J36" s="85"/>
    </row>
    <row r="37" ht="24" customHeight="1" spans="1:10">
      <c r="A37" s="85" t="s">
        <v>915</v>
      </c>
      <c r="B37" s="85"/>
      <c r="C37" s="85"/>
      <c r="D37" s="85"/>
      <c r="E37" s="85"/>
      <c r="F37" s="85"/>
      <c r="G37" s="85"/>
      <c r="H37" s="85"/>
      <c r="I37" s="85"/>
      <c r="J37" s="85"/>
    </row>
  </sheetData>
  <mergeCells count="4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I26"/>
    <mergeCell ref="A27:G27"/>
    <mergeCell ref="A30:J30"/>
    <mergeCell ref="A31:J31"/>
    <mergeCell ref="A32:J32"/>
    <mergeCell ref="A33:J33"/>
    <mergeCell ref="A34:J34"/>
    <mergeCell ref="A35:J35"/>
    <mergeCell ref="A36:J36"/>
    <mergeCell ref="A37:J37"/>
    <mergeCell ref="A11:A12"/>
    <mergeCell ref="A15:A18"/>
    <mergeCell ref="A19:A22"/>
    <mergeCell ref="A23:A25"/>
    <mergeCell ref="B15:B17"/>
    <mergeCell ref="B20:B21"/>
    <mergeCell ref="B24:B25"/>
    <mergeCell ref="G13:G14"/>
    <mergeCell ref="H13:H14"/>
    <mergeCell ref="I13:I14"/>
    <mergeCell ref="J13:J14"/>
    <mergeCell ref="A6:B10"/>
  </mergeCells>
  <dataValidations count="1">
    <dataValidation type="list" allowBlank="1" showInputMessage="1" sqref="J27">
      <formula1>"优,良,中,差"</formula1>
    </dataValidation>
  </dataValidations>
  <printOptions horizontalCentered="1"/>
  <pageMargins left="0.708333333333333" right="0.708333333333333" top="0.751388888888889" bottom="0.751388888888889" header="0.310416666666667" footer="0.310416666666667"/>
  <pageSetup paperSize="9" scale="63"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view="pageBreakPreview" zoomScale="85" zoomScaleNormal="100" workbookViewId="0">
      <pane xSplit="2" ySplit="4" topLeftCell="C5" activePane="bottomRight" state="frozen"/>
      <selection/>
      <selection pane="topRight"/>
      <selection pane="bottomLeft"/>
      <selection pane="bottomRight" activeCell="G18" sqref="G18"/>
    </sheetView>
  </sheetViews>
  <sheetFormatPr defaultColWidth="9" defaultRowHeight="14.25"/>
  <cols>
    <col min="1" max="1" width="11.1" style="5" customWidth="1"/>
    <col min="2" max="2" width="13" style="5" customWidth="1"/>
    <col min="3" max="3" width="14.6" style="5" customWidth="1"/>
    <col min="4" max="5" width="11.3" style="5" customWidth="1"/>
    <col min="6" max="6" width="11.2" style="5" customWidth="1"/>
    <col min="7" max="7" width="10" style="5" customWidth="1"/>
    <col min="8" max="8" width="9" style="5"/>
    <col min="9" max="9" width="8.6" style="5" customWidth="1"/>
    <col min="10" max="10" width="11.5" style="5" customWidth="1"/>
    <col min="11" max="16384" width="9" style="5"/>
  </cols>
  <sheetData>
    <row r="1" ht="13.5" spans="1:1">
      <c r="A1" s="6" t="s">
        <v>852</v>
      </c>
    </row>
    <row r="2" ht="25.95" customHeight="1" spans="1:10">
      <c r="A2" s="7" t="s">
        <v>853</v>
      </c>
      <c r="B2" s="7"/>
      <c r="C2" s="7"/>
      <c r="D2" s="7"/>
      <c r="E2" s="7"/>
      <c r="F2" s="7"/>
      <c r="G2" s="7"/>
      <c r="H2" s="7"/>
      <c r="I2" s="7"/>
      <c r="J2" s="7"/>
    </row>
    <row r="3" s="1" customFormat="1" ht="13.05" customHeight="1" spans="1:10">
      <c r="A3" s="7"/>
      <c r="B3" s="7"/>
      <c r="C3" s="7"/>
      <c r="D3" s="7"/>
      <c r="E3" s="7"/>
      <c r="F3" s="7"/>
      <c r="G3" s="7"/>
      <c r="H3" s="7"/>
      <c r="I3" s="7"/>
      <c r="J3" s="45" t="s">
        <v>854</v>
      </c>
    </row>
    <row r="4" s="2" customFormat="1" ht="18" customHeight="1" spans="1:256">
      <c r="A4" s="8" t="s">
        <v>855</v>
      </c>
      <c r="B4" s="8"/>
      <c r="C4" s="10" t="s">
        <v>927</v>
      </c>
      <c r="D4" s="10"/>
      <c r="E4" s="10"/>
      <c r="F4" s="10"/>
      <c r="G4" s="10"/>
      <c r="H4" s="10"/>
      <c r="I4" s="10"/>
      <c r="J4" s="10"/>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857</v>
      </c>
      <c r="B5" s="8"/>
      <c r="C5" s="10" t="s">
        <v>858</v>
      </c>
      <c r="D5" s="10"/>
      <c r="E5" s="10"/>
      <c r="F5" s="8" t="s">
        <v>859</v>
      </c>
      <c r="G5" s="10" t="s">
        <v>858</v>
      </c>
      <c r="H5" s="10"/>
      <c r="I5" s="10"/>
      <c r="J5" s="10"/>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1" t="s">
        <v>860</v>
      </c>
      <c r="B6" s="11"/>
      <c r="C6" s="11"/>
      <c r="D6" s="11" t="s">
        <v>781</v>
      </c>
      <c r="E6" s="11" t="s">
        <v>686</v>
      </c>
      <c r="F6" s="11" t="s">
        <v>861</v>
      </c>
      <c r="G6" s="11" t="s">
        <v>862</v>
      </c>
      <c r="H6" s="11" t="s">
        <v>863</v>
      </c>
      <c r="I6" s="11" t="s">
        <v>864</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1"/>
      <c r="B7" s="11"/>
      <c r="C7" s="12" t="s">
        <v>790</v>
      </c>
      <c r="D7" s="13">
        <f>SUM(D8:D10)</f>
        <v>54000</v>
      </c>
      <c r="E7" s="13">
        <f>SUM(E8:E10)</f>
        <v>54000</v>
      </c>
      <c r="F7" s="13">
        <f>SUM(F8:F10)</f>
        <v>50500</v>
      </c>
      <c r="G7" s="14">
        <v>10</v>
      </c>
      <c r="H7" s="15" t="str">
        <f>IF(E7&gt;0,ROUND(F7/E7,3)*100&amp;"%","—")</f>
        <v>93.5%</v>
      </c>
      <c r="I7" s="17">
        <v>9.35</v>
      </c>
      <c r="J7" s="17"/>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1"/>
      <c r="B8" s="11"/>
      <c r="C8" s="12" t="s">
        <v>865</v>
      </c>
      <c r="D8" s="16">
        <v>54000</v>
      </c>
      <c r="E8" s="16">
        <v>54000</v>
      </c>
      <c r="F8" s="16">
        <v>50500</v>
      </c>
      <c r="G8" s="11" t="s">
        <v>690</v>
      </c>
      <c r="H8" s="15" t="str">
        <f>IF(E8&gt;0,ROUND(F8/E8,3)*100&amp;"%","—")</f>
        <v>93.5%</v>
      </c>
      <c r="I8" s="17" t="s">
        <v>690</v>
      </c>
      <c r="J8" s="17"/>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1"/>
      <c r="B9" s="11"/>
      <c r="C9" s="12" t="s">
        <v>866</v>
      </c>
      <c r="D9" s="16"/>
      <c r="E9" s="16"/>
      <c r="F9" s="16"/>
      <c r="G9" s="11" t="s">
        <v>690</v>
      </c>
      <c r="H9" s="15" t="str">
        <f>IF(E9&gt;0,ROUND(F9/E9,3)*100&amp;"%","—")</f>
        <v>—</v>
      </c>
      <c r="I9" s="17" t="s">
        <v>690</v>
      </c>
      <c r="J9" s="17"/>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1"/>
      <c r="B10" s="11"/>
      <c r="C10" s="12" t="s">
        <v>867</v>
      </c>
      <c r="D10" s="16"/>
      <c r="E10" s="16"/>
      <c r="F10" s="16"/>
      <c r="G10" s="11" t="s">
        <v>690</v>
      </c>
      <c r="H10" s="15" t="str">
        <f>IF(E10&gt;0,ROUND(F10/E10,3)*100&amp;"%","—")</f>
        <v>—</v>
      </c>
      <c r="I10" s="17" t="s">
        <v>690</v>
      </c>
      <c r="J10" s="17"/>
    </row>
    <row r="11" ht="18" customHeight="1" spans="1:10">
      <c r="A11" s="11" t="s">
        <v>868</v>
      </c>
      <c r="B11" s="11" t="s">
        <v>869</v>
      </c>
      <c r="C11" s="11"/>
      <c r="D11" s="11"/>
      <c r="E11" s="11"/>
      <c r="F11" s="17" t="s">
        <v>870</v>
      </c>
      <c r="G11" s="17"/>
      <c r="H11" s="17"/>
      <c r="I11" s="17"/>
      <c r="J11" s="17"/>
    </row>
    <row r="12" ht="46.05" customHeight="1" spans="1:10">
      <c r="A12" s="11"/>
      <c r="B12" s="54" t="s">
        <v>928</v>
      </c>
      <c r="C12" s="55"/>
      <c r="D12" s="55"/>
      <c r="E12" s="56"/>
      <c r="F12" s="57" t="s">
        <v>929</v>
      </c>
      <c r="G12" s="57"/>
      <c r="H12" s="57"/>
      <c r="I12" s="57"/>
      <c r="J12" s="57"/>
    </row>
    <row r="13" ht="36" customHeight="1" spans="1:10">
      <c r="A13" s="21" t="s">
        <v>798</v>
      </c>
      <c r="B13" s="22"/>
      <c r="C13" s="23"/>
      <c r="D13" s="21" t="s">
        <v>873</v>
      </c>
      <c r="E13" s="22"/>
      <c r="F13" s="23"/>
      <c r="G13" s="24" t="s">
        <v>802</v>
      </c>
      <c r="H13" s="24" t="s">
        <v>874</v>
      </c>
      <c r="I13" s="24" t="s">
        <v>864</v>
      </c>
      <c r="J13" s="24" t="s">
        <v>803</v>
      </c>
    </row>
    <row r="14" ht="36" customHeight="1" spans="1:10">
      <c r="A14" s="25" t="s">
        <v>804</v>
      </c>
      <c r="B14" s="11" t="s">
        <v>805</v>
      </c>
      <c r="C14" s="11" t="s">
        <v>806</v>
      </c>
      <c r="D14" s="11" t="s">
        <v>799</v>
      </c>
      <c r="E14" s="11" t="s">
        <v>800</v>
      </c>
      <c r="F14" s="26" t="s">
        <v>801</v>
      </c>
      <c r="G14" s="27"/>
      <c r="H14" s="27"/>
      <c r="I14" s="27"/>
      <c r="J14" s="27"/>
    </row>
    <row r="15" ht="18" customHeight="1" spans="1:10">
      <c r="A15" s="58" t="s">
        <v>807</v>
      </c>
      <c r="B15" s="59" t="s">
        <v>808</v>
      </c>
      <c r="C15" s="28" t="s">
        <v>930</v>
      </c>
      <c r="D15" s="60" t="s">
        <v>815</v>
      </c>
      <c r="E15" s="11" t="s">
        <v>931</v>
      </c>
      <c r="F15" s="26" t="s">
        <v>812</v>
      </c>
      <c r="G15" s="27">
        <v>54</v>
      </c>
      <c r="H15" s="31">
        <v>25</v>
      </c>
      <c r="I15" s="66">
        <v>25</v>
      </c>
      <c r="J15" s="27"/>
    </row>
    <row r="16" ht="18" customHeight="1" spans="1:10">
      <c r="A16" s="61"/>
      <c r="B16" s="62"/>
      <c r="C16" s="28" t="s">
        <v>932</v>
      </c>
      <c r="D16" s="60" t="s">
        <v>815</v>
      </c>
      <c r="E16" s="11" t="s">
        <v>933</v>
      </c>
      <c r="F16" s="26" t="s">
        <v>812</v>
      </c>
      <c r="G16" s="27">
        <v>16</v>
      </c>
      <c r="H16" s="31">
        <v>25</v>
      </c>
      <c r="I16" s="66">
        <v>25</v>
      </c>
      <c r="J16" s="27"/>
    </row>
    <row r="17" ht="24" spans="1:10">
      <c r="A17" s="11" t="s">
        <v>834</v>
      </c>
      <c r="B17" s="63" t="s">
        <v>839</v>
      </c>
      <c r="C17" s="28" t="s">
        <v>934</v>
      </c>
      <c r="D17" s="64" t="s">
        <v>829</v>
      </c>
      <c r="E17" s="11" t="s">
        <v>935</v>
      </c>
      <c r="F17" s="26" t="s">
        <v>817</v>
      </c>
      <c r="G17" s="65">
        <v>0.95</v>
      </c>
      <c r="H17" s="31">
        <v>20</v>
      </c>
      <c r="I17" s="66">
        <v>20</v>
      </c>
      <c r="J17" s="27"/>
    </row>
    <row r="18" ht="32" customHeight="1" spans="1:10">
      <c r="A18" s="34" t="s">
        <v>845</v>
      </c>
      <c r="B18" s="11" t="s">
        <v>936</v>
      </c>
      <c r="C18" s="28" t="s">
        <v>937</v>
      </c>
      <c r="D18" s="64" t="s">
        <v>829</v>
      </c>
      <c r="E18" s="11" t="s">
        <v>935</v>
      </c>
      <c r="F18" s="26" t="s">
        <v>817</v>
      </c>
      <c r="G18" s="27">
        <v>0.95</v>
      </c>
      <c r="H18" s="31">
        <v>20</v>
      </c>
      <c r="I18" s="66">
        <v>20</v>
      </c>
      <c r="J18" s="27"/>
    </row>
    <row r="19" ht="54" customHeight="1" spans="1:10">
      <c r="A19" s="8" t="s">
        <v>904</v>
      </c>
      <c r="B19" s="8"/>
      <c r="C19" s="8"/>
      <c r="D19" s="39" t="s">
        <v>678</v>
      </c>
      <c r="E19" s="40"/>
      <c r="F19" s="40"/>
      <c r="G19" s="40"/>
      <c r="H19" s="40"/>
      <c r="I19" s="48"/>
      <c r="J19" s="49" t="s">
        <v>905</v>
      </c>
    </row>
    <row r="20" ht="25.5" customHeight="1" spans="1:10">
      <c r="A20" s="41" t="s">
        <v>906</v>
      </c>
      <c r="B20" s="41"/>
      <c r="C20" s="41"/>
      <c r="D20" s="41"/>
      <c r="E20" s="41"/>
      <c r="F20" s="41"/>
      <c r="G20" s="41"/>
      <c r="H20" s="41">
        <v>100</v>
      </c>
      <c r="I20" s="50">
        <f>SUM(I7,I15:I18)</f>
        <v>99.35</v>
      </c>
      <c r="J20" s="51" t="s">
        <v>907</v>
      </c>
    </row>
    <row r="21" ht="16.95" customHeight="1"/>
    <row r="22" ht="28.95" customHeight="1" spans="1:10">
      <c r="A22" s="42" t="s">
        <v>849</v>
      </c>
      <c r="B22" s="43"/>
      <c r="C22" s="43"/>
      <c r="D22" s="43"/>
      <c r="E22" s="43"/>
      <c r="F22" s="43"/>
      <c r="G22" s="43"/>
      <c r="H22" s="43"/>
      <c r="I22" s="43"/>
      <c r="J22" s="52"/>
    </row>
    <row r="23" ht="27" customHeight="1" spans="1:10">
      <c r="A23" s="44" t="s">
        <v>908</v>
      </c>
      <c r="B23" s="44"/>
      <c r="C23" s="44"/>
      <c r="D23" s="44"/>
      <c r="E23" s="44"/>
      <c r="F23" s="44"/>
      <c r="G23" s="44"/>
      <c r="H23" s="44"/>
      <c r="I23" s="44"/>
      <c r="J23" s="44"/>
    </row>
    <row r="24" ht="19.05" customHeight="1" spans="1:10">
      <c r="A24" s="44" t="s">
        <v>909</v>
      </c>
      <c r="B24" s="44"/>
      <c r="C24" s="44"/>
      <c r="D24" s="44"/>
      <c r="E24" s="44"/>
      <c r="F24" s="44"/>
      <c r="G24" s="44"/>
      <c r="H24" s="44"/>
      <c r="I24" s="44"/>
      <c r="J24" s="44"/>
    </row>
    <row r="25" ht="18" customHeight="1" spans="1:10">
      <c r="A25" s="44" t="s">
        <v>910</v>
      </c>
      <c r="B25" s="44"/>
      <c r="C25" s="44"/>
      <c r="D25" s="44"/>
      <c r="E25" s="44"/>
      <c r="F25" s="44"/>
      <c r="G25" s="44"/>
      <c r="H25" s="44"/>
      <c r="I25" s="44"/>
      <c r="J25" s="44"/>
    </row>
    <row r="26" ht="18" customHeight="1" spans="1:10">
      <c r="A26" s="44" t="s">
        <v>911</v>
      </c>
      <c r="B26" s="44"/>
      <c r="C26" s="44"/>
      <c r="D26" s="44"/>
      <c r="E26" s="44"/>
      <c r="F26" s="44"/>
      <c r="G26" s="44"/>
      <c r="H26" s="44"/>
      <c r="I26" s="44"/>
      <c r="J26" s="44"/>
    </row>
    <row r="27" s="4" customFormat="1" ht="18" customHeight="1" spans="1:10">
      <c r="A27" s="44" t="s">
        <v>912</v>
      </c>
      <c r="B27" s="44"/>
      <c r="C27" s="44"/>
      <c r="D27" s="44"/>
      <c r="E27" s="44"/>
      <c r="F27" s="44"/>
      <c r="G27" s="44"/>
      <c r="H27" s="44"/>
      <c r="I27" s="44"/>
      <c r="J27" s="44"/>
    </row>
    <row r="28" ht="24" customHeight="1" spans="1:10">
      <c r="A28" s="44" t="s">
        <v>913</v>
      </c>
      <c r="B28" s="44"/>
      <c r="C28" s="44"/>
      <c r="D28" s="44"/>
      <c r="E28" s="44"/>
      <c r="F28" s="44"/>
      <c r="G28" s="44"/>
      <c r="H28" s="44"/>
      <c r="I28" s="44"/>
      <c r="J28" s="44"/>
    </row>
    <row r="29" ht="24" customHeight="1" spans="1:10">
      <c r="A29" s="44" t="s">
        <v>914</v>
      </c>
      <c r="B29" s="44"/>
      <c r="C29" s="44"/>
      <c r="D29" s="44"/>
      <c r="E29" s="44"/>
      <c r="F29" s="44"/>
      <c r="G29" s="44"/>
      <c r="H29" s="44"/>
      <c r="I29" s="44"/>
      <c r="J29" s="44"/>
    </row>
    <row r="30" ht="24" customHeight="1" spans="1:10">
      <c r="A30" s="44" t="s">
        <v>915</v>
      </c>
      <c r="B30" s="44"/>
      <c r="C30" s="44"/>
      <c r="D30" s="44"/>
      <c r="E30" s="44"/>
      <c r="F30" s="44"/>
      <c r="G30" s="44"/>
      <c r="H30" s="44"/>
      <c r="I30" s="44"/>
      <c r="J30" s="44"/>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5:A16"/>
    <mergeCell ref="B15:B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rintOptions horizontalCentered="1"/>
  <pageMargins left="0.708333333333333" right="0.708333333333333" top="0.751388888888889" bottom="0.751388888888889" header="0.310416666666667" footer="0.310416666666667"/>
  <pageSetup paperSize="9" scale="79"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9"/>
  <sheetViews>
    <sheetView view="pageBreakPreview" zoomScale="85" zoomScaleNormal="100" workbookViewId="0">
      <pane xSplit="2" ySplit="4" topLeftCell="C5" activePane="bottomRight" state="frozen"/>
      <selection/>
      <selection pane="topRight"/>
      <selection pane="bottomLeft"/>
      <selection pane="bottomRight" activeCell="A15" sqref="A15:A17"/>
    </sheetView>
  </sheetViews>
  <sheetFormatPr defaultColWidth="9" defaultRowHeight="14.25"/>
  <cols>
    <col min="1" max="2" width="11.1" style="5" customWidth="1"/>
    <col min="3" max="3" width="14.6" style="5" customWidth="1"/>
    <col min="4" max="5" width="11.3" style="5" customWidth="1"/>
    <col min="6" max="6" width="11.2" style="5" customWidth="1"/>
    <col min="7" max="7" width="10" style="5" customWidth="1"/>
    <col min="8" max="8" width="9" style="5"/>
    <col min="9" max="9" width="8.6" style="5" customWidth="1"/>
    <col min="10" max="10" width="11.5" style="5" customWidth="1"/>
    <col min="11" max="16384" width="9" style="5"/>
  </cols>
  <sheetData>
    <row r="1" ht="13.5" spans="1:1">
      <c r="A1" s="6" t="s">
        <v>852</v>
      </c>
    </row>
    <row r="2" ht="25.95" customHeight="1" spans="1:10">
      <c r="A2" s="7" t="s">
        <v>853</v>
      </c>
      <c r="B2" s="7"/>
      <c r="C2" s="7"/>
      <c r="D2" s="7"/>
      <c r="E2" s="7"/>
      <c r="F2" s="7"/>
      <c r="G2" s="7"/>
      <c r="H2" s="7"/>
      <c r="I2" s="7"/>
      <c r="J2" s="7"/>
    </row>
    <row r="3" s="1" customFormat="1" ht="13.05" customHeight="1" spans="1:10">
      <c r="A3" s="7"/>
      <c r="B3" s="7"/>
      <c r="C3" s="7"/>
      <c r="D3" s="7"/>
      <c r="E3" s="7"/>
      <c r="F3" s="7"/>
      <c r="G3" s="7"/>
      <c r="H3" s="7"/>
      <c r="I3" s="7"/>
      <c r="J3" s="45" t="s">
        <v>854</v>
      </c>
    </row>
    <row r="4" s="2" customFormat="1" ht="18" customHeight="1" spans="1:256">
      <c r="A4" s="8" t="s">
        <v>855</v>
      </c>
      <c r="B4" s="8"/>
      <c r="C4" s="10" t="s">
        <v>938</v>
      </c>
      <c r="D4" s="10"/>
      <c r="E4" s="10"/>
      <c r="F4" s="10"/>
      <c r="G4" s="10"/>
      <c r="H4" s="10"/>
      <c r="I4" s="10"/>
      <c r="J4" s="10"/>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857</v>
      </c>
      <c r="B5" s="8"/>
      <c r="C5" s="10" t="s">
        <v>858</v>
      </c>
      <c r="D5" s="10"/>
      <c r="E5" s="10"/>
      <c r="F5" s="8" t="s">
        <v>859</v>
      </c>
      <c r="G5" s="10" t="s">
        <v>858</v>
      </c>
      <c r="H5" s="10"/>
      <c r="I5" s="10"/>
      <c r="J5" s="10"/>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1" t="s">
        <v>860</v>
      </c>
      <c r="B6" s="11"/>
      <c r="C6" s="11"/>
      <c r="D6" s="11" t="s">
        <v>781</v>
      </c>
      <c r="E6" s="11" t="s">
        <v>686</v>
      </c>
      <c r="F6" s="11" t="s">
        <v>861</v>
      </c>
      <c r="G6" s="11" t="s">
        <v>862</v>
      </c>
      <c r="H6" s="11" t="s">
        <v>863</v>
      </c>
      <c r="I6" s="11" t="s">
        <v>864</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1"/>
      <c r="B7" s="11"/>
      <c r="C7" s="12" t="s">
        <v>790</v>
      </c>
      <c r="D7" s="13">
        <f t="shared" ref="D7:F7" si="0">SUM(D8:D10)</f>
        <v>50000</v>
      </c>
      <c r="E7" s="13">
        <f t="shared" si="0"/>
        <v>50000</v>
      </c>
      <c r="F7" s="13">
        <f t="shared" si="0"/>
        <v>48200</v>
      </c>
      <c r="G7" s="14">
        <v>10</v>
      </c>
      <c r="H7" s="15" t="str">
        <f t="shared" ref="H7:H10" si="1">IF(E7&gt;0,ROUND(F7/E7,3)*100&amp;"%","—")</f>
        <v>96.4%</v>
      </c>
      <c r="I7" s="17">
        <v>9.64</v>
      </c>
      <c r="J7" s="17"/>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1"/>
      <c r="B8" s="11"/>
      <c r="C8" s="12" t="s">
        <v>865</v>
      </c>
      <c r="D8" s="16">
        <v>50000</v>
      </c>
      <c r="E8" s="16">
        <v>50000</v>
      </c>
      <c r="F8" s="16">
        <v>48200</v>
      </c>
      <c r="G8" s="11" t="s">
        <v>690</v>
      </c>
      <c r="H8" s="15" t="str">
        <f t="shared" si="1"/>
        <v>96.4%</v>
      </c>
      <c r="I8" s="17" t="s">
        <v>690</v>
      </c>
      <c r="J8" s="17"/>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1"/>
      <c r="B9" s="11"/>
      <c r="C9" s="12" t="s">
        <v>866</v>
      </c>
      <c r="D9" s="16"/>
      <c r="E9" s="16"/>
      <c r="F9" s="16"/>
      <c r="G9" s="11" t="s">
        <v>690</v>
      </c>
      <c r="H9" s="15" t="str">
        <f t="shared" si="1"/>
        <v>—</v>
      </c>
      <c r="I9" s="17" t="s">
        <v>690</v>
      </c>
      <c r="J9" s="17"/>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1"/>
      <c r="B10" s="11"/>
      <c r="C10" s="12" t="s">
        <v>867</v>
      </c>
      <c r="D10" s="16"/>
      <c r="E10" s="16"/>
      <c r="F10" s="16"/>
      <c r="G10" s="11" t="s">
        <v>690</v>
      </c>
      <c r="H10" s="15" t="str">
        <f t="shared" si="1"/>
        <v>—</v>
      </c>
      <c r="I10" s="17" t="s">
        <v>690</v>
      </c>
      <c r="J10" s="17"/>
    </row>
    <row r="11" ht="18" customHeight="1" spans="1:10">
      <c r="A11" s="11" t="s">
        <v>868</v>
      </c>
      <c r="B11" s="11" t="s">
        <v>869</v>
      </c>
      <c r="C11" s="11"/>
      <c r="D11" s="11"/>
      <c r="E11" s="11"/>
      <c r="F11" s="17" t="s">
        <v>870</v>
      </c>
      <c r="G11" s="17"/>
      <c r="H11" s="17"/>
      <c r="I11" s="17"/>
      <c r="J11" s="17"/>
    </row>
    <row r="12" ht="46.05" customHeight="1" spans="1:10">
      <c r="A12" s="11"/>
      <c r="B12" s="18" t="s">
        <v>939</v>
      </c>
      <c r="C12" s="19"/>
      <c r="D12" s="19"/>
      <c r="E12" s="20"/>
      <c r="F12" s="17" t="s">
        <v>940</v>
      </c>
      <c r="G12" s="17"/>
      <c r="H12" s="17"/>
      <c r="I12" s="17"/>
      <c r="J12" s="17"/>
    </row>
    <row r="13" ht="36" customHeight="1" spans="1:10">
      <c r="A13" s="21" t="s">
        <v>798</v>
      </c>
      <c r="B13" s="22"/>
      <c r="C13" s="23"/>
      <c r="D13" s="21" t="s">
        <v>873</v>
      </c>
      <c r="E13" s="22"/>
      <c r="F13" s="23"/>
      <c r="G13" s="24" t="s">
        <v>802</v>
      </c>
      <c r="H13" s="24" t="s">
        <v>874</v>
      </c>
      <c r="I13" s="24" t="s">
        <v>864</v>
      </c>
      <c r="J13" s="24" t="s">
        <v>803</v>
      </c>
    </row>
    <row r="14" ht="36" customHeight="1" spans="1:10">
      <c r="A14" s="25" t="s">
        <v>804</v>
      </c>
      <c r="B14" s="11" t="s">
        <v>805</v>
      </c>
      <c r="C14" s="11" t="s">
        <v>806</v>
      </c>
      <c r="D14" s="11" t="s">
        <v>799</v>
      </c>
      <c r="E14" s="11" t="s">
        <v>800</v>
      </c>
      <c r="F14" s="26" t="s">
        <v>801</v>
      </c>
      <c r="G14" s="27"/>
      <c r="H14" s="27"/>
      <c r="I14" s="27"/>
      <c r="J14" s="27"/>
    </row>
    <row r="15" ht="18" customHeight="1" spans="1:10">
      <c r="A15" s="11" t="s">
        <v>807</v>
      </c>
      <c r="B15" s="11" t="s">
        <v>832</v>
      </c>
      <c r="C15" s="28" t="s">
        <v>941</v>
      </c>
      <c r="D15" s="29" t="s">
        <v>810</v>
      </c>
      <c r="E15" s="11">
        <v>50000</v>
      </c>
      <c r="F15" s="26" t="s">
        <v>833</v>
      </c>
      <c r="G15" s="30">
        <v>48200</v>
      </c>
      <c r="H15" s="31">
        <v>30</v>
      </c>
      <c r="I15" s="46">
        <v>30</v>
      </c>
      <c r="J15" s="27"/>
    </row>
    <row r="16" ht="30" customHeight="1" spans="1:10">
      <c r="A16" s="11" t="s">
        <v>834</v>
      </c>
      <c r="B16" s="11" t="s">
        <v>894</v>
      </c>
      <c r="C16" s="12" t="s">
        <v>942</v>
      </c>
      <c r="D16" s="11" t="s">
        <v>829</v>
      </c>
      <c r="E16" s="32" t="s">
        <v>892</v>
      </c>
      <c r="F16" s="33" t="s">
        <v>817</v>
      </c>
      <c r="G16" s="53" t="s">
        <v>892</v>
      </c>
      <c r="H16" s="11">
        <v>30</v>
      </c>
      <c r="I16" s="46">
        <v>30</v>
      </c>
      <c r="J16" s="27"/>
    </row>
    <row r="17" ht="30" customHeight="1" spans="1:10">
      <c r="A17" s="34" t="s">
        <v>845</v>
      </c>
      <c r="B17" s="35" t="s">
        <v>846</v>
      </c>
      <c r="C17" s="28" t="s">
        <v>937</v>
      </c>
      <c r="D17" s="29" t="s">
        <v>829</v>
      </c>
      <c r="E17" s="36" t="s">
        <v>935</v>
      </c>
      <c r="F17" s="36" t="s">
        <v>817</v>
      </c>
      <c r="G17" s="37">
        <v>0.95</v>
      </c>
      <c r="H17" s="38">
        <v>30</v>
      </c>
      <c r="I17" s="46">
        <v>30</v>
      </c>
      <c r="J17" s="47" t="s">
        <v>943</v>
      </c>
    </row>
    <row r="18" ht="54" customHeight="1" spans="1:10">
      <c r="A18" s="8" t="s">
        <v>904</v>
      </c>
      <c r="B18" s="8"/>
      <c r="C18" s="8"/>
      <c r="D18" s="39" t="s">
        <v>678</v>
      </c>
      <c r="E18" s="40"/>
      <c r="F18" s="40"/>
      <c r="G18" s="40"/>
      <c r="H18" s="40"/>
      <c r="I18" s="48"/>
      <c r="J18" s="49" t="s">
        <v>905</v>
      </c>
    </row>
    <row r="19" ht="25.5" customHeight="1" spans="1:10">
      <c r="A19" s="41" t="s">
        <v>906</v>
      </c>
      <c r="B19" s="41"/>
      <c r="C19" s="41"/>
      <c r="D19" s="41"/>
      <c r="E19" s="41"/>
      <c r="F19" s="41"/>
      <c r="G19" s="41"/>
      <c r="H19" s="41">
        <v>100</v>
      </c>
      <c r="I19" s="50">
        <f>SUM(I7,I15:I17)</f>
        <v>99.64</v>
      </c>
      <c r="J19" s="51" t="s">
        <v>907</v>
      </c>
    </row>
    <row r="20" ht="16.95" customHeight="1"/>
    <row r="21" ht="28.95" customHeight="1" spans="1:10">
      <c r="A21" s="42" t="s">
        <v>849</v>
      </c>
      <c r="B21" s="43"/>
      <c r="C21" s="43"/>
      <c r="D21" s="43"/>
      <c r="E21" s="43"/>
      <c r="F21" s="43"/>
      <c r="G21" s="43"/>
      <c r="H21" s="43"/>
      <c r="I21" s="43"/>
      <c r="J21" s="52"/>
    </row>
    <row r="22" ht="27" customHeight="1" spans="1:10">
      <c r="A22" s="44" t="s">
        <v>908</v>
      </c>
      <c r="B22" s="44"/>
      <c r="C22" s="44"/>
      <c r="D22" s="44"/>
      <c r="E22" s="44"/>
      <c r="F22" s="44"/>
      <c r="G22" s="44"/>
      <c r="H22" s="44"/>
      <c r="I22" s="44"/>
      <c r="J22" s="44"/>
    </row>
    <row r="23" ht="19.05" customHeight="1" spans="1:10">
      <c r="A23" s="44" t="s">
        <v>909</v>
      </c>
      <c r="B23" s="44"/>
      <c r="C23" s="44"/>
      <c r="D23" s="44"/>
      <c r="E23" s="44"/>
      <c r="F23" s="44"/>
      <c r="G23" s="44"/>
      <c r="H23" s="44"/>
      <c r="I23" s="44"/>
      <c r="J23" s="44"/>
    </row>
    <row r="24" ht="18" customHeight="1" spans="1:10">
      <c r="A24" s="44" t="s">
        <v>910</v>
      </c>
      <c r="B24" s="44"/>
      <c r="C24" s="44"/>
      <c r="D24" s="44"/>
      <c r="E24" s="44"/>
      <c r="F24" s="44"/>
      <c r="G24" s="44"/>
      <c r="H24" s="44"/>
      <c r="I24" s="44"/>
      <c r="J24" s="44"/>
    </row>
    <row r="25" ht="18" customHeight="1" spans="1:10">
      <c r="A25" s="44" t="s">
        <v>911</v>
      </c>
      <c r="B25" s="44"/>
      <c r="C25" s="44"/>
      <c r="D25" s="44"/>
      <c r="E25" s="44"/>
      <c r="F25" s="44"/>
      <c r="G25" s="44"/>
      <c r="H25" s="44"/>
      <c r="I25" s="44"/>
      <c r="J25" s="44"/>
    </row>
    <row r="26" s="4" customFormat="1" ht="18" customHeight="1" spans="1:10">
      <c r="A26" s="44" t="s">
        <v>912</v>
      </c>
      <c r="B26" s="44"/>
      <c r="C26" s="44"/>
      <c r="D26" s="44"/>
      <c r="E26" s="44"/>
      <c r="F26" s="44"/>
      <c r="G26" s="44"/>
      <c r="H26" s="44"/>
      <c r="I26" s="44"/>
      <c r="J26" s="44"/>
    </row>
    <row r="27" ht="24" customHeight="1" spans="1:10">
      <c r="A27" s="44" t="s">
        <v>913</v>
      </c>
      <c r="B27" s="44"/>
      <c r="C27" s="44"/>
      <c r="D27" s="44"/>
      <c r="E27" s="44"/>
      <c r="F27" s="44"/>
      <c r="G27" s="44"/>
      <c r="H27" s="44"/>
      <c r="I27" s="44"/>
      <c r="J27" s="44"/>
    </row>
    <row r="28" ht="24" customHeight="1" spans="1:10">
      <c r="A28" s="44" t="s">
        <v>914</v>
      </c>
      <c r="B28" s="44"/>
      <c r="C28" s="44"/>
      <c r="D28" s="44"/>
      <c r="E28" s="44"/>
      <c r="F28" s="44"/>
      <c r="G28" s="44"/>
      <c r="H28" s="44"/>
      <c r="I28" s="44"/>
      <c r="J28" s="44"/>
    </row>
    <row r="29" ht="24" customHeight="1" spans="1:10">
      <c r="A29" s="44" t="s">
        <v>915</v>
      </c>
      <c r="B29" s="44"/>
      <c r="C29" s="44"/>
      <c r="D29" s="44"/>
      <c r="E29" s="44"/>
      <c r="F29" s="44"/>
      <c r="G29" s="44"/>
      <c r="H29" s="44"/>
      <c r="I29" s="44"/>
      <c r="J29" s="4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11:A12"/>
    <mergeCell ref="G13:G14"/>
    <mergeCell ref="H13:H14"/>
    <mergeCell ref="I13:I14"/>
    <mergeCell ref="J13:J14"/>
    <mergeCell ref="A6:B10"/>
  </mergeCells>
  <dataValidations count="2">
    <dataValidation type="list" allowBlank="1" showInputMessage="1" sqref="D15 D17">
      <formula1>"＝,＞,＜,≥,≤"</formula1>
    </dataValidation>
    <dataValidation type="list" allowBlank="1" showInputMessage="1" sqref="J19">
      <formula1>"优,良,中,差"</formula1>
    </dataValidation>
  </dataValidations>
  <printOptions horizontalCentered="1"/>
  <pageMargins left="0.708333333333333" right="0.708333333333333" top="0.751388888888889" bottom="0.751388888888889" header="0.310416666666667" footer="0.310416666666667"/>
  <pageSetup paperSize="9" scale="81"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9"/>
  <sheetViews>
    <sheetView view="pageBreakPreview" zoomScaleNormal="100" workbookViewId="0">
      <pane xSplit="2" ySplit="4" topLeftCell="C5" activePane="bottomRight" state="frozen"/>
      <selection/>
      <selection pane="topRight"/>
      <selection pane="bottomLeft"/>
      <selection pane="bottomRight" activeCell="A15" sqref="A15:A16"/>
    </sheetView>
  </sheetViews>
  <sheetFormatPr defaultColWidth="9" defaultRowHeight="14.25"/>
  <cols>
    <col min="1" max="2" width="11.1" style="5" customWidth="1"/>
    <col min="3" max="3" width="14.6" style="5" customWidth="1"/>
    <col min="4" max="5" width="11.3" style="5" customWidth="1"/>
    <col min="6" max="6" width="11.2" style="5" customWidth="1"/>
    <col min="7" max="7" width="10" style="5" customWidth="1"/>
    <col min="8" max="8" width="9" style="5"/>
    <col min="9" max="9" width="8.6" style="5" customWidth="1"/>
    <col min="10" max="10" width="10.375" style="5" customWidth="1"/>
    <col min="11" max="16384" width="9" style="5"/>
  </cols>
  <sheetData>
    <row r="1" ht="13.5" spans="1:1">
      <c r="A1" s="6" t="s">
        <v>852</v>
      </c>
    </row>
    <row r="2" ht="25.95" customHeight="1" spans="1:10">
      <c r="A2" s="7" t="s">
        <v>853</v>
      </c>
      <c r="B2" s="7"/>
      <c r="C2" s="7"/>
      <c r="D2" s="7"/>
      <c r="E2" s="7"/>
      <c r="F2" s="7"/>
      <c r="G2" s="7"/>
      <c r="H2" s="7"/>
      <c r="I2" s="7"/>
      <c r="J2" s="7"/>
    </row>
    <row r="3" s="1" customFormat="1" ht="13.05" customHeight="1" spans="1:10">
      <c r="A3" s="7"/>
      <c r="B3" s="7"/>
      <c r="C3" s="7"/>
      <c r="D3" s="7"/>
      <c r="E3" s="7"/>
      <c r="F3" s="7"/>
      <c r="G3" s="7"/>
      <c r="H3" s="7"/>
      <c r="I3" s="7"/>
      <c r="J3" s="45" t="s">
        <v>854</v>
      </c>
    </row>
    <row r="4" s="2" customFormat="1" ht="58" customHeight="1" spans="1:256">
      <c r="A4" s="8" t="s">
        <v>855</v>
      </c>
      <c r="B4" s="8"/>
      <c r="C4" s="9" t="s">
        <v>944</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857</v>
      </c>
      <c r="B5" s="8"/>
      <c r="C5" s="10" t="s">
        <v>858</v>
      </c>
      <c r="D5" s="10"/>
      <c r="E5" s="10"/>
      <c r="F5" s="8" t="s">
        <v>859</v>
      </c>
      <c r="G5" s="10" t="s">
        <v>858</v>
      </c>
      <c r="H5" s="10"/>
      <c r="I5" s="10"/>
      <c r="J5" s="10"/>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1" t="s">
        <v>860</v>
      </c>
      <c r="B6" s="11"/>
      <c r="C6" s="11"/>
      <c r="D6" s="11" t="s">
        <v>781</v>
      </c>
      <c r="E6" s="11" t="s">
        <v>686</v>
      </c>
      <c r="F6" s="11" t="s">
        <v>861</v>
      </c>
      <c r="G6" s="11" t="s">
        <v>862</v>
      </c>
      <c r="H6" s="11" t="s">
        <v>863</v>
      </c>
      <c r="I6" s="11" t="s">
        <v>864</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1"/>
      <c r="B7" s="11"/>
      <c r="C7" s="12" t="s">
        <v>790</v>
      </c>
      <c r="D7" s="13">
        <f t="shared" ref="D7:F7" si="0">SUM(D8:D10)</f>
        <v>225366.76</v>
      </c>
      <c r="E7" s="13">
        <f t="shared" si="0"/>
        <v>225366.76</v>
      </c>
      <c r="F7" s="13">
        <f t="shared" si="0"/>
        <v>225366.76</v>
      </c>
      <c r="G7" s="14">
        <v>10</v>
      </c>
      <c r="H7" s="15" t="str">
        <f t="shared" ref="H7:H10" si="1">IF(E7&gt;0,ROUND(F7/E7,3)*100&amp;"%","—")</f>
        <v>100%</v>
      </c>
      <c r="I7" s="17">
        <v>10</v>
      </c>
      <c r="J7" s="17"/>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1"/>
      <c r="B8" s="11"/>
      <c r="C8" s="12" t="s">
        <v>865</v>
      </c>
      <c r="D8" s="16">
        <v>225366.76</v>
      </c>
      <c r="E8" s="16">
        <v>225366.76</v>
      </c>
      <c r="F8" s="16">
        <v>225366.76</v>
      </c>
      <c r="G8" s="11" t="s">
        <v>690</v>
      </c>
      <c r="H8" s="15" t="str">
        <f t="shared" si="1"/>
        <v>100%</v>
      </c>
      <c r="I8" s="17" t="s">
        <v>690</v>
      </c>
      <c r="J8" s="17"/>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1"/>
      <c r="B9" s="11"/>
      <c r="C9" s="12" t="s">
        <v>866</v>
      </c>
      <c r="D9" s="16"/>
      <c r="E9" s="16"/>
      <c r="F9" s="16"/>
      <c r="G9" s="11" t="s">
        <v>690</v>
      </c>
      <c r="H9" s="15" t="str">
        <f t="shared" si="1"/>
        <v>—</v>
      </c>
      <c r="I9" s="17" t="s">
        <v>690</v>
      </c>
      <c r="J9" s="17"/>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1"/>
      <c r="B10" s="11"/>
      <c r="C10" s="12" t="s">
        <v>867</v>
      </c>
      <c r="D10" s="16"/>
      <c r="E10" s="16"/>
      <c r="F10" s="16"/>
      <c r="G10" s="11" t="s">
        <v>690</v>
      </c>
      <c r="H10" s="15" t="str">
        <f t="shared" si="1"/>
        <v>—</v>
      </c>
      <c r="I10" s="17" t="s">
        <v>690</v>
      </c>
      <c r="J10" s="17"/>
    </row>
    <row r="11" ht="18" customHeight="1" spans="1:10">
      <c r="A11" s="11" t="s">
        <v>868</v>
      </c>
      <c r="B11" s="11" t="s">
        <v>869</v>
      </c>
      <c r="C11" s="11"/>
      <c r="D11" s="11"/>
      <c r="E11" s="11"/>
      <c r="F11" s="17" t="s">
        <v>870</v>
      </c>
      <c r="G11" s="17"/>
      <c r="H11" s="17"/>
      <c r="I11" s="17"/>
      <c r="J11" s="17"/>
    </row>
    <row r="12" ht="46.05" customHeight="1" spans="1:10">
      <c r="A12" s="11"/>
      <c r="B12" s="18" t="s">
        <v>945</v>
      </c>
      <c r="C12" s="19"/>
      <c r="D12" s="19"/>
      <c r="E12" s="20"/>
      <c r="F12" s="17" t="s">
        <v>945</v>
      </c>
      <c r="G12" s="17"/>
      <c r="H12" s="17"/>
      <c r="I12" s="17"/>
      <c r="J12" s="17"/>
    </row>
    <row r="13" ht="36" customHeight="1" spans="1:10">
      <c r="A13" s="21" t="s">
        <v>798</v>
      </c>
      <c r="B13" s="22"/>
      <c r="C13" s="23"/>
      <c r="D13" s="21" t="s">
        <v>873</v>
      </c>
      <c r="E13" s="22"/>
      <c r="F13" s="23"/>
      <c r="G13" s="24" t="s">
        <v>802</v>
      </c>
      <c r="H13" s="24" t="s">
        <v>874</v>
      </c>
      <c r="I13" s="24" t="s">
        <v>864</v>
      </c>
      <c r="J13" s="24" t="s">
        <v>803</v>
      </c>
    </row>
    <row r="14" ht="36" customHeight="1" spans="1:10">
      <c r="A14" s="25" t="s">
        <v>804</v>
      </c>
      <c r="B14" s="11" t="s">
        <v>805</v>
      </c>
      <c r="C14" s="11" t="s">
        <v>806</v>
      </c>
      <c r="D14" s="11" t="s">
        <v>799</v>
      </c>
      <c r="E14" s="11" t="s">
        <v>800</v>
      </c>
      <c r="F14" s="26" t="s">
        <v>801</v>
      </c>
      <c r="G14" s="27"/>
      <c r="H14" s="27"/>
      <c r="I14" s="27"/>
      <c r="J14" s="27"/>
    </row>
    <row r="15" ht="18" customHeight="1" spans="1:10">
      <c r="A15" s="11" t="s">
        <v>807</v>
      </c>
      <c r="B15" s="11" t="s">
        <v>832</v>
      </c>
      <c r="C15" s="28" t="s">
        <v>941</v>
      </c>
      <c r="D15" s="29" t="s">
        <v>810</v>
      </c>
      <c r="E15" s="11">
        <v>225366.76</v>
      </c>
      <c r="F15" s="26" t="s">
        <v>833</v>
      </c>
      <c r="G15" s="30">
        <v>225366.76</v>
      </c>
      <c r="H15" s="31">
        <v>30</v>
      </c>
      <c r="I15" s="46">
        <v>30</v>
      </c>
      <c r="J15" s="27"/>
    </row>
    <row r="16" ht="30" customHeight="1" spans="1:10">
      <c r="A16" s="11" t="s">
        <v>834</v>
      </c>
      <c r="B16" s="11" t="s">
        <v>894</v>
      </c>
      <c r="C16" s="12" t="s">
        <v>946</v>
      </c>
      <c r="D16" s="11" t="s">
        <v>829</v>
      </c>
      <c r="E16" s="32" t="s">
        <v>892</v>
      </c>
      <c r="F16" s="33" t="s">
        <v>817</v>
      </c>
      <c r="G16" s="53" t="s">
        <v>892</v>
      </c>
      <c r="H16" s="11">
        <v>30</v>
      </c>
      <c r="I16" s="46">
        <v>30</v>
      </c>
      <c r="J16" s="27"/>
    </row>
    <row r="17" ht="30" customHeight="1" spans="1:10">
      <c r="A17" s="34" t="s">
        <v>845</v>
      </c>
      <c r="B17" s="35" t="s">
        <v>846</v>
      </c>
      <c r="C17" s="28" t="s">
        <v>937</v>
      </c>
      <c r="D17" s="29" t="s">
        <v>829</v>
      </c>
      <c r="E17" s="36" t="s">
        <v>935</v>
      </c>
      <c r="F17" s="36" t="s">
        <v>817</v>
      </c>
      <c r="G17" s="37">
        <v>0.95</v>
      </c>
      <c r="H17" s="38">
        <v>30</v>
      </c>
      <c r="I17" s="46">
        <v>30</v>
      </c>
      <c r="J17" s="47" t="s">
        <v>943</v>
      </c>
    </row>
    <row r="18" ht="54" customHeight="1" spans="1:10">
      <c r="A18" s="8" t="s">
        <v>904</v>
      </c>
      <c r="B18" s="8"/>
      <c r="C18" s="8"/>
      <c r="D18" s="39" t="s">
        <v>678</v>
      </c>
      <c r="E18" s="40"/>
      <c r="F18" s="40"/>
      <c r="G18" s="40"/>
      <c r="H18" s="40"/>
      <c r="I18" s="48"/>
      <c r="J18" s="49" t="s">
        <v>905</v>
      </c>
    </row>
    <row r="19" ht="25.5" customHeight="1" spans="1:10">
      <c r="A19" s="41" t="s">
        <v>906</v>
      </c>
      <c r="B19" s="41"/>
      <c r="C19" s="41"/>
      <c r="D19" s="41"/>
      <c r="E19" s="41"/>
      <c r="F19" s="41"/>
      <c r="G19" s="41"/>
      <c r="H19" s="41">
        <v>100</v>
      </c>
      <c r="I19" s="50">
        <f>SUM(I7,I15:I17)</f>
        <v>100</v>
      </c>
      <c r="J19" s="51" t="s">
        <v>907</v>
      </c>
    </row>
    <row r="20" ht="16.95" customHeight="1"/>
    <row r="21" ht="28.95" customHeight="1" spans="1:10">
      <c r="A21" s="42" t="s">
        <v>849</v>
      </c>
      <c r="B21" s="43"/>
      <c r="C21" s="43"/>
      <c r="D21" s="43"/>
      <c r="E21" s="43"/>
      <c r="F21" s="43"/>
      <c r="G21" s="43"/>
      <c r="H21" s="43"/>
      <c r="I21" s="43"/>
      <c r="J21" s="52"/>
    </row>
    <row r="22" ht="27" customHeight="1" spans="1:10">
      <c r="A22" s="44" t="s">
        <v>908</v>
      </c>
      <c r="B22" s="44"/>
      <c r="C22" s="44"/>
      <c r="D22" s="44"/>
      <c r="E22" s="44"/>
      <c r="F22" s="44"/>
      <c r="G22" s="44"/>
      <c r="H22" s="44"/>
      <c r="I22" s="44"/>
      <c r="J22" s="44"/>
    </row>
    <row r="23" ht="19.05" customHeight="1" spans="1:10">
      <c r="A23" s="44" t="s">
        <v>909</v>
      </c>
      <c r="B23" s="44"/>
      <c r="C23" s="44"/>
      <c r="D23" s="44"/>
      <c r="E23" s="44"/>
      <c r="F23" s="44"/>
      <c r="G23" s="44"/>
      <c r="H23" s="44"/>
      <c r="I23" s="44"/>
      <c r="J23" s="44"/>
    </row>
    <row r="24" ht="18" customHeight="1" spans="1:10">
      <c r="A24" s="44" t="s">
        <v>910</v>
      </c>
      <c r="B24" s="44"/>
      <c r="C24" s="44"/>
      <c r="D24" s="44"/>
      <c r="E24" s="44"/>
      <c r="F24" s="44"/>
      <c r="G24" s="44"/>
      <c r="H24" s="44"/>
      <c r="I24" s="44"/>
      <c r="J24" s="44"/>
    </row>
    <row r="25" ht="18" customHeight="1" spans="1:10">
      <c r="A25" s="44" t="s">
        <v>911</v>
      </c>
      <c r="B25" s="44"/>
      <c r="C25" s="44"/>
      <c r="D25" s="44"/>
      <c r="E25" s="44"/>
      <c r="F25" s="44"/>
      <c r="G25" s="44"/>
      <c r="H25" s="44"/>
      <c r="I25" s="44"/>
      <c r="J25" s="44"/>
    </row>
    <row r="26" s="4" customFormat="1" ht="18" customHeight="1" spans="1:10">
      <c r="A26" s="44" t="s">
        <v>912</v>
      </c>
      <c r="B26" s="44"/>
      <c r="C26" s="44"/>
      <c r="D26" s="44"/>
      <c r="E26" s="44"/>
      <c r="F26" s="44"/>
      <c r="G26" s="44"/>
      <c r="H26" s="44"/>
      <c r="I26" s="44"/>
      <c r="J26" s="44"/>
    </row>
    <row r="27" ht="24" customHeight="1" spans="1:10">
      <c r="A27" s="44" t="s">
        <v>913</v>
      </c>
      <c r="B27" s="44"/>
      <c r="C27" s="44"/>
      <c r="D27" s="44"/>
      <c r="E27" s="44"/>
      <c r="F27" s="44"/>
      <c r="G27" s="44"/>
      <c r="H27" s="44"/>
      <c r="I27" s="44"/>
      <c r="J27" s="44"/>
    </row>
    <row r="28" ht="24" customHeight="1" spans="1:10">
      <c r="A28" s="44" t="s">
        <v>914</v>
      </c>
      <c r="B28" s="44"/>
      <c r="C28" s="44"/>
      <c r="D28" s="44"/>
      <c r="E28" s="44"/>
      <c r="F28" s="44"/>
      <c r="G28" s="44"/>
      <c r="H28" s="44"/>
      <c r="I28" s="44"/>
      <c r="J28" s="44"/>
    </row>
    <row r="29" ht="24" customHeight="1" spans="1:10">
      <c r="A29" s="44" t="s">
        <v>915</v>
      </c>
      <c r="B29" s="44"/>
      <c r="C29" s="44"/>
      <c r="D29" s="44"/>
      <c r="E29" s="44"/>
      <c r="F29" s="44"/>
      <c r="G29" s="44"/>
      <c r="H29" s="44"/>
      <c r="I29" s="44"/>
      <c r="J29" s="4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11:A12"/>
    <mergeCell ref="G13:G14"/>
    <mergeCell ref="H13:H14"/>
    <mergeCell ref="I13:I14"/>
    <mergeCell ref="J13:J14"/>
    <mergeCell ref="A6:B10"/>
  </mergeCells>
  <dataValidations count="2">
    <dataValidation type="list" allowBlank="1" showInputMessage="1" sqref="D15 D17">
      <formula1>"＝,＞,＜,≥,≤"</formula1>
    </dataValidation>
    <dataValidation type="list" allowBlank="1" showInputMessage="1" sqref="J19">
      <formula1>"优,良,中,差"</formula1>
    </dataValidation>
  </dataValidations>
  <printOptions horizontalCentered="1"/>
  <pageMargins left="0.708333333333333" right="0.708333333333333" top="0.751388888888889" bottom="0.751388888888889" header="0.310416666666667" footer="0.310416666666667"/>
  <pageSetup paperSize="9" scale="82"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42"/>
  <sheetViews>
    <sheetView workbookViewId="0">
      <pane xSplit="4" ySplit="9" topLeftCell="E145" activePane="bottomRight" state="frozen"/>
      <selection/>
      <selection pane="topRight"/>
      <selection pane="bottomLeft"/>
      <selection pane="bottomRight" activeCell="E64" sqref="E64"/>
    </sheetView>
  </sheetViews>
  <sheetFormatPr defaultColWidth="9" defaultRowHeight="13.5"/>
  <cols>
    <col min="1" max="3" width="3.25" customWidth="1"/>
    <col min="4" max="4" width="40" customWidth="1"/>
    <col min="5" max="8" width="18.75" customWidth="1"/>
    <col min="9" max="9" width="17.875" customWidth="1"/>
    <col min="10" max="12" width="18.75" customWidth="1"/>
  </cols>
  <sheetData>
    <row r="1" ht="27" spans="7:7">
      <c r="G1" s="209" t="s">
        <v>114</v>
      </c>
    </row>
    <row r="2" ht="14.25" spans="12:12">
      <c r="L2" s="195" t="s">
        <v>115</v>
      </c>
    </row>
    <row r="3" ht="14.25" spans="1:12">
      <c r="A3" s="195" t="s">
        <v>2</v>
      </c>
      <c r="L3" s="195" t="s">
        <v>3</v>
      </c>
    </row>
    <row r="4" ht="19.5" customHeight="1" spans="1:12">
      <c r="A4" s="196" t="s">
        <v>6</v>
      </c>
      <c r="B4" s="196"/>
      <c r="C4" s="196"/>
      <c r="D4" s="196"/>
      <c r="E4" s="203" t="s">
        <v>97</v>
      </c>
      <c r="F4" s="203" t="s">
        <v>116</v>
      </c>
      <c r="G4" s="203" t="s">
        <v>117</v>
      </c>
      <c r="H4" s="203" t="s">
        <v>118</v>
      </c>
      <c r="I4" s="203"/>
      <c r="J4" s="203" t="s">
        <v>119</v>
      </c>
      <c r="K4" s="203" t="s">
        <v>120</v>
      </c>
      <c r="L4" s="203" t="s">
        <v>121</v>
      </c>
    </row>
    <row r="5" ht="19.5" customHeight="1" spans="1:12">
      <c r="A5" s="203" t="s">
        <v>122</v>
      </c>
      <c r="B5" s="203"/>
      <c r="C5" s="203"/>
      <c r="D5" s="196" t="s">
        <v>123</v>
      </c>
      <c r="E5" s="203"/>
      <c r="F5" s="203"/>
      <c r="G5" s="203"/>
      <c r="H5" s="203" t="s">
        <v>124</v>
      </c>
      <c r="I5" s="203" t="s">
        <v>125</v>
      </c>
      <c r="J5" s="203"/>
      <c r="K5" s="203"/>
      <c r="L5" s="203" t="s">
        <v>124</v>
      </c>
    </row>
    <row r="6" ht="19.5" customHeight="1" spans="1:12">
      <c r="A6" s="203"/>
      <c r="B6" s="203"/>
      <c r="C6" s="203"/>
      <c r="D6" s="196"/>
      <c r="E6" s="203"/>
      <c r="F6" s="203"/>
      <c r="G6" s="203"/>
      <c r="H6" s="203"/>
      <c r="I6" s="203"/>
      <c r="J6" s="203"/>
      <c r="K6" s="203"/>
      <c r="L6" s="203"/>
    </row>
    <row r="7" ht="19.5" customHeight="1" spans="1:12">
      <c r="A7" s="203"/>
      <c r="B7" s="203"/>
      <c r="C7" s="203"/>
      <c r="D7" s="196"/>
      <c r="E7" s="203"/>
      <c r="F7" s="203"/>
      <c r="G7" s="203"/>
      <c r="H7" s="203"/>
      <c r="I7" s="203"/>
      <c r="J7" s="203"/>
      <c r="K7" s="203"/>
      <c r="L7" s="203"/>
    </row>
    <row r="8" ht="19.5" customHeight="1" spans="1:12">
      <c r="A8" s="196" t="s">
        <v>126</v>
      </c>
      <c r="B8" s="196" t="s">
        <v>127</v>
      </c>
      <c r="C8" s="196" t="s">
        <v>128</v>
      </c>
      <c r="D8" s="196" t="s">
        <v>10</v>
      </c>
      <c r="E8" s="203" t="s">
        <v>11</v>
      </c>
      <c r="F8" s="203" t="s">
        <v>12</v>
      </c>
      <c r="G8" s="203" t="s">
        <v>20</v>
      </c>
      <c r="H8" s="203" t="s">
        <v>24</v>
      </c>
      <c r="I8" s="203" t="s">
        <v>28</v>
      </c>
      <c r="J8" s="203" t="s">
        <v>32</v>
      </c>
      <c r="K8" s="203" t="s">
        <v>36</v>
      </c>
      <c r="L8" s="203" t="s">
        <v>40</v>
      </c>
    </row>
    <row r="9" ht="19.5" customHeight="1" spans="1:12">
      <c r="A9" s="196"/>
      <c r="B9" s="196"/>
      <c r="C9" s="196"/>
      <c r="D9" s="196" t="s">
        <v>129</v>
      </c>
      <c r="E9" s="200">
        <v>43581650.68</v>
      </c>
      <c r="F9" s="200">
        <v>43581650.68</v>
      </c>
      <c r="G9" s="200">
        <v>0</v>
      </c>
      <c r="H9" s="200">
        <v>0</v>
      </c>
      <c r="I9" s="200"/>
      <c r="J9" s="200">
        <v>0</v>
      </c>
      <c r="K9" s="200">
        <v>0</v>
      </c>
      <c r="L9" s="200">
        <v>0</v>
      </c>
    </row>
    <row r="10" ht="19.5" customHeight="1" spans="1:12">
      <c r="A10" s="212" t="s">
        <v>130</v>
      </c>
      <c r="B10" s="212"/>
      <c r="C10" s="212"/>
      <c r="D10" s="212" t="s">
        <v>131</v>
      </c>
      <c r="E10" s="200">
        <v>4720445.44</v>
      </c>
      <c r="F10" s="200">
        <v>4720445.44</v>
      </c>
      <c r="G10" s="200">
        <v>0</v>
      </c>
      <c r="H10" s="200">
        <v>0</v>
      </c>
      <c r="I10" s="200"/>
      <c r="J10" s="200">
        <v>0</v>
      </c>
      <c r="K10" s="200">
        <v>0</v>
      </c>
      <c r="L10" s="200">
        <v>0</v>
      </c>
    </row>
    <row r="11" ht="19.5" customHeight="1" spans="1:12">
      <c r="A11" s="212" t="s">
        <v>132</v>
      </c>
      <c r="B11" s="212"/>
      <c r="C11" s="212"/>
      <c r="D11" s="212" t="s">
        <v>133</v>
      </c>
      <c r="E11" s="200">
        <v>72349.94</v>
      </c>
      <c r="F11" s="200">
        <v>72349.94</v>
      </c>
      <c r="G11" s="200">
        <v>0</v>
      </c>
      <c r="H11" s="200">
        <v>0</v>
      </c>
      <c r="I11" s="200"/>
      <c r="J11" s="200">
        <v>0</v>
      </c>
      <c r="K11" s="200">
        <v>0</v>
      </c>
      <c r="L11" s="200">
        <v>0</v>
      </c>
    </row>
    <row r="12" ht="19.5" customHeight="1" spans="1:12">
      <c r="A12" s="212" t="s">
        <v>134</v>
      </c>
      <c r="B12" s="212"/>
      <c r="C12" s="212"/>
      <c r="D12" s="212" t="s">
        <v>135</v>
      </c>
      <c r="E12" s="200">
        <v>72349.94</v>
      </c>
      <c r="F12" s="200">
        <v>72349.94</v>
      </c>
      <c r="G12" s="200">
        <v>0</v>
      </c>
      <c r="H12" s="200">
        <v>0</v>
      </c>
      <c r="I12" s="200"/>
      <c r="J12" s="200">
        <v>0</v>
      </c>
      <c r="K12" s="200">
        <v>0</v>
      </c>
      <c r="L12" s="200">
        <v>0</v>
      </c>
    </row>
    <row r="13" ht="19.5" customHeight="1" spans="1:12">
      <c r="A13" s="212" t="s">
        <v>136</v>
      </c>
      <c r="B13" s="212"/>
      <c r="C13" s="212"/>
      <c r="D13" s="212" t="s">
        <v>137</v>
      </c>
      <c r="E13" s="200">
        <v>3575074</v>
      </c>
      <c r="F13" s="200">
        <v>3575074</v>
      </c>
      <c r="G13" s="200">
        <v>0</v>
      </c>
      <c r="H13" s="200">
        <v>0</v>
      </c>
      <c r="I13" s="200"/>
      <c r="J13" s="200">
        <v>0</v>
      </c>
      <c r="K13" s="200">
        <v>0</v>
      </c>
      <c r="L13" s="200">
        <v>0</v>
      </c>
    </row>
    <row r="14" ht="19.5" customHeight="1" spans="1:12">
      <c r="A14" s="212" t="s">
        <v>138</v>
      </c>
      <c r="B14" s="212"/>
      <c r="C14" s="212"/>
      <c r="D14" s="212" t="s">
        <v>139</v>
      </c>
      <c r="E14" s="200">
        <v>3516123</v>
      </c>
      <c r="F14" s="200">
        <v>3516123</v>
      </c>
      <c r="G14" s="200">
        <v>0</v>
      </c>
      <c r="H14" s="200">
        <v>0</v>
      </c>
      <c r="I14" s="200"/>
      <c r="J14" s="200">
        <v>0</v>
      </c>
      <c r="K14" s="200">
        <v>0</v>
      </c>
      <c r="L14" s="200">
        <v>0</v>
      </c>
    </row>
    <row r="15" ht="19.5" customHeight="1" spans="1:12">
      <c r="A15" s="212" t="s">
        <v>140</v>
      </c>
      <c r="B15" s="212"/>
      <c r="C15" s="212"/>
      <c r="D15" s="212" t="s">
        <v>141</v>
      </c>
      <c r="E15" s="200">
        <v>58951</v>
      </c>
      <c r="F15" s="200">
        <v>58951</v>
      </c>
      <c r="G15" s="200">
        <v>0</v>
      </c>
      <c r="H15" s="200">
        <v>0</v>
      </c>
      <c r="I15" s="200"/>
      <c r="J15" s="200">
        <v>0</v>
      </c>
      <c r="K15" s="200">
        <v>0</v>
      </c>
      <c r="L15" s="200">
        <v>0</v>
      </c>
    </row>
    <row r="16" ht="19.5" customHeight="1" spans="1:12">
      <c r="A16" s="212" t="s">
        <v>142</v>
      </c>
      <c r="B16" s="212"/>
      <c r="C16" s="212"/>
      <c r="D16" s="212" t="s">
        <v>143</v>
      </c>
      <c r="E16" s="200">
        <v>506254</v>
      </c>
      <c r="F16" s="200">
        <v>506254</v>
      </c>
      <c r="G16" s="200">
        <v>0</v>
      </c>
      <c r="H16" s="200">
        <v>0</v>
      </c>
      <c r="I16" s="200"/>
      <c r="J16" s="200">
        <v>0</v>
      </c>
      <c r="K16" s="200">
        <v>0</v>
      </c>
      <c r="L16" s="200">
        <v>0</v>
      </c>
    </row>
    <row r="17" ht="19.5" customHeight="1" spans="1:12">
      <c r="A17" s="212" t="s">
        <v>144</v>
      </c>
      <c r="B17" s="212"/>
      <c r="C17" s="212"/>
      <c r="D17" s="212" t="s">
        <v>139</v>
      </c>
      <c r="E17" s="200">
        <v>406254</v>
      </c>
      <c r="F17" s="200">
        <v>406254</v>
      </c>
      <c r="G17" s="200">
        <v>0</v>
      </c>
      <c r="H17" s="200">
        <v>0</v>
      </c>
      <c r="I17" s="200"/>
      <c r="J17" s="200">
        <v>0</v>
      </c>
      <c r="K17" s="200">
        <v>0</v>
      </c>
      <c r="L17" s="200">
        <v>0</v>
      </c>
    </row>
    <row r="18" ht="19.5" customHeight="1" spans="1:12">
      <c r="A18" s="212" t="s">
        <v>145</v>
      </c>
      <c r="B18" s="212"/>
      <c r="C18" s="212"/>
      <c r="D18" s="212" t="s">
        <v>146</v>
      </c>
      <c r="E18" s="200">
        <v>100000</v>
      </c>
      <c r="F18" s="200">
        <v>100000</v>
      </c>
      <c r="G18" s="200">
        <v>0</v>
      </c>
      <c r="H18" s="200">
        <v>0</v>
      </c>
      <c r="I18" s="200"/>
      <c r="J18" s="200">
        <v>0</v>
      </c>
      <c r="K18" s="200">
        <v>0</v>
      </c>
      <c r="L18" s="200">
        <v>0</v>
      </c>
    </row>
    <row r="19" ht="19.5" customHeight="1" spans="1:12">
      <c r="A19" s="212" t="s">
        <v>147</v>
      </c>
      <c r="B19" s="212"/>
      <c r="C19" s="212"/>
      <c r="D19" s="212" t="s">
        <v>148</v>
      </c>
      <c r="E19" s="200">
        <v>145505.5</v>
      </c>
      <c r="F19" s="200">
        <v>145505.5</v>
      </c>
      <c r="G19" s="200">
        <v>0</v>
      </c>
      <c r="H19" s="200">
        <v>0</v>
      </c>
      <c r="I19" s="200"/>
      <c r="J19" s="200">
        <v>0</v>
      </c>
      <c r="K19" s="200">
        <v>0</v>
      </c>
      <c r="L19" s="200">
        <v>0</v>
      </c>
    </row>
    <row r="20" ht="19.5" customHeight="1" spans="1:12">
      <c r="A20" s="212" t="s">
        <v>149</v>
      </c>
      <c r="B20" s="212"/>
      <c r="C20" s="212"/>
      <c r="D20" s="212" t="s">
        <v>139</v>
      </c>
      <c r="E20" s="200">
        <v>145505.5</v>
      </c>
      <c r="F20" s="200">
        <v>145505.5</v>
      </c>
      <c r="G20" s="200">
        <v>0</v>
      </c>
      <c r="H20" s="200">
        <v>0</v>
      </c>
      <c r="I20" s="200"/>
      <c r="J20" s="200">
        <v>0</v>
      </c>
      <c r="K20" s="200">
        <v>0</v>
      </c>
      <c r="L20" s="200">
        <v>0</v>
      </c>
    </row>
    <row r="21" ht="19.5" customHeight="1" spans="1:12">
      <c r="A21" s="212" t="s">
        <v>150</v>
      </c>
      <c r="B21" s="212"/>
      <c r="C21" s="212"/>
      <c r="D21" s="212" t="s">
        <v>151</v>
      </c>
      <c r="E21" s="200">
        <v>183764</v>
      </c>
      <c r="F21" s="200">
        <v>183764</v>
      </c>
      <c r="G21" s="200">
        <v>0</v>
      </c>
      <c r="H21" s="200">
        <v>0</v>
      </c>
      <c r="I21" s="200"/>
      <c r="J21" s="200">
        <v>0</v>
      </c>
      <c r="K21" s="200">
        <v>0</v>
      </c>
      <c r="L21" s="200">
        <v>0</v>
      </c>
    </row>
    <row r="22" ht="19.5" customHeight="1" spans="1:12">
      <c r="A22" s="212" t="s">
        <v>152</v>
      </c>
      <c r="B22" s="212"/>
      <c r="C22" s="212"/>
      <c r="D22" s="212" t="s">
        <v>153</v>
      </c>
      <c r="E22" s="200">
        <v>183764</v>
      </c>
      <c r="F22" s="200">
        <v>183764</v>
      </c>
      <c r="G22" s="200">
        <v>0</v>
      </c>
      <c r="H22" s="200">
        <v>0</v>
      </c>
      <c r="I22" s="200"/>
      <c r="J22" s="200">
        <v>0</v>
      </c>
      <c r="K22" s="200">
        <v>0</v>
      </c>
      <c r="L22" s="200">
        <v>0</v>
      </c>
    </row>
    <row r="23" ht="19.5" customHeight="1" spans="1:12">
      <c r="A23" s="212" t="s">
        <v>154</v>
      </c>
      <c r="B23" s="212"/>
      <c r="C23" s="212"/>
      <c r="D23" s="212" t="s">
        <v>155</v>
      </c>
      <c r="E23" s="200">
        <v>111258</v>
      </c>
      <c r="F23" s="200">
        <v>111258</v>
      </c>
      <c r="G23" s="200">
        <v>0</v>
      </c>
      <c r="H23" s="200">
        <v>0</v>
      </c>
      <c r="I23" s="200"/>
      <c r="J23" s="200">
        <v>0</v>
      </c>
      <c r="K23" s="200">
        <v>0</v>
      </c>
      <c r="L23" s="200">
        <v>0</v>
      </c>
    </row>
    <row r="24" ht="19.5" customHeight="1" spans="1:12">
      <c r="A24" s="212" t="s">
        <v>156</v>
      </c>
      <c r="B24" s="212"/>
      <c r="C24" s="212"/>
      <c r="D24" s="212" t="s">
        <v>139</v>
      </c>
      <c r="E24" s="200">
        <v>10000</v>
      </c>
      <c r="F24" s="200">
        <v>10000</v>
      </c>
      <c r="G24" s="200">
        <v>0</v>
      </c>
      <c r="H24" s="200">
        <v>0</v>
      </c>
      <c r="I24" s="200"/>
      <c r="J24" s="200">
        <v>0</v>
      </c>
      <c r="K24" s="200">
        <v>0</v>
      </c>
      <c r="L24" s="200">
        <v>0</v>
      </c>
    </row>
    <row r="25" ht="19.5" customHeight="1" spans="1:12">
      <c r="A25" s="212" t="s">
        <v>157</v>
      </c>
      <c r="B25" s="212"/>
      <c r="C25" s="212"/>
      <c r="D25" s="212" t="s">
        <v>158</v>
      </c>
      <c r="E25" s="200">
        <v>101258</v>
      </c>
      <c r="F25" s="200">
        <v>101258</v>
      </c>
      <c r="G25" s="200">
        <v>0</v>
      </c>
      <c r="H25" s="200">
        <v>0</v>
      </c>
      <c r="I25" s="200"/>
      <c r="J25" s="200">
        <v>0</v>
      </c>
      <c r="K25" s="200">
        <v>0</v>
      </c>
      <c r="L25" s="200">
        <v>0</v>
      </c>
    </row>
    <row r="26" ht="19.5" customHeight="1" spans="1:12">
      <c r="A26" s="212" t="s">
        <v>159</v>
      </c>
      <c r="B26" s="212"/>
      <c r="C26" s="212"/>
      <c r="D26" s="212" t="s">
        <v>160</v>
      </c>
      <c r="E26" s="200">
        <v>95000</v>
      </c>
      <c r="F26" s="200">
        <v>95000</v>
      </c>
      <c r="G26" s="200">
        <v>0</v>
      </c>
      <c r="H26" s="200">
        <v>0</v>
      </c>
      <c r="I26" s="200"/>
      <c r="J26" s="200">
        <v>0</v>
      </c>
      <c r="K26" s="200">
        <v>0</v>
      </c>
      <c r="L26" s="200">
        <v>0</v>
      </c>
    </row>
    <row r="27" ht="19.5" customHeight="1" spans="1:12">
      <c r="A27" s="212" t="s">
        <v>161</v>
      </c>
      <c r="B27" s="212"/>
      <c r="C27" s="212"/>
      <c r="D27" s="212" t="s">
        <v>139</v>
      </c>
      <c r="E27" s="200">
        <v>95000</v>
      </c>
      <c r="F27" s="200">
        <v>95000</v>
      </c>
      <c r="G27" s="200">
        <v>0</v>
      </c>
      <c r="H27" s="200">
        <v>0</v>
      </c>
      <c r="I27" s="200"/>
      <c r="J27" s="200">
        <v>0</v>
      </c>
      <c r="K27" s="200">
        <v>0</v>
      </c>
      <c r="L27" s="200">
        <v>0</v>
      </c>
    </row>
    <row r="28" ht="19.5" customHeight="1" spans="1:12">
      <c r="A28" s="212" t="s">
        <v>162</v>
      </c>
      <c r="B28" s="212"/>
      <c r="C28" s="212"/>
      <c r="D28" s="212" t="s">
        <v>163</v>
      </c>
      <c r="E28" s="200">
        <v>3240</v>
      </c>
      <c r="F28" s="200">
        <v>3240</v>
      </c>
      <c r="G28" s="200">
        <v>0</v>
      </c>
      <c r="H28" s="200">
        <v>0</v>
      </c>
      <c r="I28" s="200"/>
      <c r="J28" s="200">
        <v>0</v>
      </c>
      <c r="K28" s="200">
        <v>0</v>
      </c>
      <c r="L28" s="200">
        <v>0</v>
      </c>
    </row>
    <row r="29" ht="19.5" customHeight="1" spans="1:12">
      <c r="A29" s="212" t="s">
        <v>164</v>
      </c>
      <c r="B29" s="212"/>
      <c r="C29" s="212"/>
      <c r="D29" s="212" t="s">
        <v>165</v>
      </c>
      <c r="E29" s="200">
        <v>3240</v>
      </c>
      <c r="F29" s="200">
        <v>3240</v>
      </c>
      <c r="G29" s="200">
        <v>0</v>
      </c>
      <c r="H29" s="200">
        <v>0</v>
      </c>
      <c r="I29" s="200"/>
      <c r="J29" s="200">
        <v>0</v>
      </c>
      <c r="K29" s="200">
        <v>0</v>
      </c>
      <c r="L29" s="200">
        <v>0</v>
      </c>
    </row>
    <row r="30" ht="19.5" customHeight="1" spans="1:12">
      <c r="A30" s="212" t="s">
        <v>166</v>
      </c>
      <c r="B30" s="212"/>
      <c r="C30" s="212"/>
      <c r="D30" s="212" t="s">
        <v>167</v>
      </c>
      <c r="E30" s="200">
        <v>28000</v>
      </c>
      <c r="F30" s="200">
        <v>28000</v>
      </c>
      <c r="G30" s="200">
        <v>0</v>
      </c>
      <c r="H30" s="200">
        <v>0</v>
      </c>
      <c r="I30" s="200"/>
      <c r="J30" s="200">
        <v>0</v>
      </c>
      <c r="K30" s="200">
        <v>0</v>
      </c>
      <c r="L30" s="200">
        <v>0</v>
      </c>
    </row>
    <row r="31" ht="19.5" customHeight="1" spans="1:12">
      <c r="A31" s="212" t="s">
        <v>168</v>
      </c>
      <c r="B31" s="212"/>
      <c r="C31" s="212"/>
      <c r="D31" s="212" t="s">
        <v>167</v>
      </c>
      <c r="E31" s="200">
        <v>28000</v>
      </c>
      <c r="F31" s="200">
        <v>28000</v>
      </c>
      <c r="G31" s="200">
        <v>0</v>
      </c>
      <c r="H31" s="200">
        <v>0</v>
      </c>
      <c r="I31" s="200"/>
      <c r="J31" s="200">
        <v>0</v>
      </c>
      <c r="K31" s="200">
        <v>0</v>
      </c>
      <c r="L31" s="200">
        <v>0</v>
      </c>
    </row>
    <row r="32" ht="19.5" customHeight="1" spans="1:12">
      <c r="A32" s="212" t="s">
        <v>169</v>
      </c>
      <c r="B32" s="212"/>
      <c r="C32" s="212"/>
      <c r="D32" s="212" t="s">
        <v>170</v>
      </c>
      <c r="E32" s="200">
        <v>75465</v>
      </c>
      <c r="F32" s="200">
        <v>75465</v>
      </c>
      <c r="G32" s="200">
        <v>0</v>
      </c>
      <c r="H32" s="200">
        <v>0</v>
      </c>
      <c r="I32" s="200"/>
      <c r="J32" s="200">
        <v>0</v>
      </c>
      <c r="K32" s="200">
        <v>0</v>
      </c>
      <c r="L32" s="200">
        <v>0</v>
      </c>
    </row>
    <row r="33" ht="19.5" customHeight="1" spans="1:12">
      <c r="A33" s="212" t="s">
        <v>171</v>
      </c>
      <c r="B33" s="212"/>
      <c r="C33" s="212"/>
      <c r="D33" s="212" t="s">
        <v>172</v>
      </c>
      <c r="E33" s="200">
        <v>75465</v>
      </c>
      <c r="F33" s="200">
        <v>75465</v>
      </c>
      <c r="G33" s="200">
        <v>0</v>
      </c>
      <c r="H33" s="200">
        <v>0</v>
      </c>
      <c r="I33" s="200"/>
      <c r="J33" s="200">
        <v>0</v>
      </c>
      <c r="K33" s="200">
        <v>0</v>
      </c>
      <c r="L33" s="200">
        <v>0</v>
      </c>
    </row>
    <row r="34" ht="19.5" customHeight="1" spans="1:12">
      <c r="A34" s="212" t="s">
        <v>173</v>
      </c>
      <c r="B34" s="212"/>
      <c r="C34" s="212"/>
      <c r="D34" s="212" t="s">
        <v>172</v>
      </c>
      <c r="E34" s="200">
        <v>75465</v>
      </c>
      <c r="F34" s="200">
        <v>75465</v>
      </c>
      <c r="G34" s="200">
        <v>0</v>
      </c>
      <c r="H34" s="200">
        <v>0</v>
      </c>
      <c r="I34" s="200"/>
      <c r="J34" s="200">
        <v>0</v>
      </c>
      <c r="K34" s="200">
        <v>0</v>
      </c>
      <c r="L34" s="200">
        <v>0</v>
      </c>
    </row>
    <row r="35" ht="19.5" customHeight="1" spans="1:12">
      <c r="A35" s="212" t="s">
        <v>174</v>
      </c>
      <c r="B35" s="212"/>
      <c r="C35" s="212"/>
      <c r="D35" s="212" t="s">
        <v>175</v>
      </c>
      <c r="E35" s="200">
        <v>105000</v>
      </c>
      <c r="F35" s="200">
        <v>105000</v>
      </c>
      <c r="G35" s="200">
        <v>0</v>
      </c>
      <c r="H35" s="200">
        <v>0</v>
      </c>
      <c r="I35" s="200"/>
      <c r="J35" s="200">
        <v>0</v>
      </c>
      <c r="K35" s="200">
        <v>0</v>
      </c>
      <c r="L35" s="200">
        <v>0</v>
      </c>
    </row>
    <row r="36" ht="19.5" customHeight="1" spans="1:12">
      <c r="A36" s="212" t="s">
        <v>176</v>
      </c>
      <c r="B36" s="212"/>
      <c r="C36" s="212"/>
      <c r="D36" s="212" t="s">
        <v>177</v>
      </c>
      <c r="E36" s="200">
        <v>100000</v>
      </c>
      <c r="F36" s="200">
        <v>100000</v>
      </c>
      <c r="G36" s="200">
        <v>0</v>
      </c>
      <c r="H36" s="200">
        <v>0</v>
      </c>
      <c r="I36" s="200"/>
      <c r="J36" s="200">
        <v>0</v>
      </c>
      <c r="K36" s="200">
        <v>0</v>
      </c>
      <c r="L36" s="200">
        <v>0</v>
      </c>
    </row>
    <row r="37" ht="19.5" customHeight="1" spans="1:12">
      <c r="A37" s="212" t="s">
        <v>178</v>
      </c>
      <c r="B37" s="212"/>
      <c r="C37" s="212"/>
      <c r="D37" s="212" t="s">
        <v>139</v>
      </c>
      <c r="E37" s="200">
        <v>100000</v>
      </c>
      <c r="F37" s="200">
        <v>100000</v>
      </c>
      <c r="G37" s="200">
        <v>0</v>
      </c>
      <c r="H37" s="200">
        <v>0</v>
      </c>
      <c r="I37" s="200"/>
      <c r="J37" s="200">
        <v>0</v>
      </c>
      <c r="K37" s="200">
        <v>0</v>
      </c>
      <c r="L37" s="200">
        <v>0</v>
      </c>
    </row>
    <row r="38" ht="19.5" customHeight="1" spans="1:12">
      <c r="A38" s="212" t="s">
        <v>179</v>
      </c>
      <c r="B38" s="212"/>
      <c r="C38" s="212"/>
      <c r="D38" s="212" t="s">
        <v>180</v>
      </c>
      <c r="E38" s="200">
        <v>5000</v>
      </c>
      <c r="F38" s="200">
        <v>5000</v>
      </c>
      <c r="G38" s="200">
        <v>0</v>
      </c>
      <c r="H38" s="200">
        <v>0</v>
      </c>
      <c r="I38" s="200"/>
      <c r="J38" s="200">
        <v>0</v>
      </c>
      <c r="K38" s="200">
        <v>0</v>
      </c>
      <c r="L38" s="200">
        <v>0</v>
      </c>
    </row>
    <row r="39" ht="19.5" customHeight="1" spans="1:12">
      <c r="A39" s="212" t="s">
        <v>181</v>
      </c>
      <c r="B39" s="212"/>
      <c r="C39" s="212"/>
      <c r="D39" s="212" t="s">
        <v>182</v>
      </c>
      <c r="E39" s="200">
        <v>5000</v>
      </c>
      <c r="F39" s="200">
        <v>5000</v>
      </c>
      <c r="G39" s="200">
        <v>0</v>
      </c>
      <c r="H39" s="200">
        <v>0</v>
      </c>
      <c r="I39" s="200"/>
      <c r="J39" s="200">
        <v>0</v>
      </c>
      <c r="K39" s="200">
        <v>0</v>
      </c>
      <c r="L39" s="200">
        <v>0</v>
      </c>
    </row>
    <row r="40" ht="19.5" customHeight="1" spans="1:12">
      <c r="A40" s="212" t="s">
        <v>183</v>
      </c>
      <c r="B40" s="212"/>
      <c r="C40" s="212"/>
      <c r="D40" s="212" t="s">
        <v>184</v>
      </c>
      <c r="E40" s="200">
        <v>439255</v>
      </c>
      <c r="F40" s="200">
        <v>439255</v>
      </c>
      <c r="G40" s="200">
        <v>0</v>
      </c>
      <c r="H40" s="200">
        <v>0</v>
      </c>
      <c r="I40" s="200"/>
      <c r="J40" s="200">
        <v>0</v>
      </c>
      <c r="K40" s="200">
        <v>0</v>
      </c>
      <c r="L40" s="200">
        <v>0</v>
      </c>
    </row>
    <row r="41" ht="19.5" customHeight="1" spans="1:12">
      <c r="A41" s="212" t="s">
        <v>185</v>
      </c>
      <c r="B41" s="212"/>
      <c r="C41" s="212"/>
      <c r="D41" s="212" t="s">
        <v>186</v>
      </c>
      <c r="E41" s="200">
        <v>68305</v>
      </c>
      <c r="F41" s="200">
        <v>68305</v>
      </c>
      <c r="G41" s="200">
        <v>0</v>
      </c>
      <c r="H41" s="200">
        <v>0</v>
      </c>
      <c r="I41" s="200"/>
      <c r="J41" s="200">
        <v>0</v>
      </c>
      <c r="K41" s="200">
        <v>0</v>
      </c>
      <c r="L41" s="200">
        <v>0</v>
      </c>
    </row>
    <row r="42" ht="19.5" customHeight="1" spans="1:12">
      <c r="A42" s="212" t="s">
        <v>187</v>
      </c>
      <c r="B42" s="212"/>
      <c r="C42" s="212"/>
      <c r="D42" s="212" t="s">
        <v>139</v>
      </c>
      <c r="E42" s="200">
        <v>68305</v>
      </c>
      <c r="F42" s="200">
        <v>68305</v>
      </c>
      <c r="G42" s="200">
        <v>0</v>
      </c>
      <c r="H42" s="200">
        <v>0</v>
      </c>
      <c r="I42" s="200"/>
      <c r="J42" s="200">
        <v>0</v>
      </c>
      <c r="K42" s="200">
        <v>0</v>
      </c>
      <c r="L42" s="200">
        <v>0</v>
      </c>
    </row>
    <row r="43" ht="19.5" customHeight="1" spans="1:12">
      <c r="A43" s="212" t="s">
        <v>188</v>
      </c>
      <c r="B43" s="212"/>
      <c r="C43" s="212"/>
      <c r="D43" s="212" t="s">
        <v>189</v>
      </c>
      <c r="E43" s="200">
        <v>320950</v>
      </c>
      <c r="F43" s="200">
        <v>320950</v>
      </c>
      <c r="G43" s="200">
        <v>0</v>
      </c>
      <c r="H43" s="200">
        <v>0</v>
      </c>
      <c r="I43" s="200"/>
      <c r="J43" s="200">
        <v>0</v>
      </c>
      <c r="K43" s="200">
        <v>0</v>
      </c>
      <c r="L43" s="200">
        <v>0</v>
      </c>
    </row>
    <row r="44" ht="19.5" customHeight="1" spans="1:12">
      <c r="A44" s="212" t="s">
        <v>190</v>
      </c>
      <c r="B44" s="212"/>
      <c r="C44" s="212"/>
      <c r="D44" s="212" t="s">
        <v>191</v>
      </c>
      <c r="E44" s="200">
        <v>320950</v>
      </c>
      <c r="F44" s="200">
        <v>320950</v>
      </c>
      <c r="G44" s="200">
        <v>0</v>
      </c>
      <c r="H44" s="200">
        <v>0</v>
      </c>
      <c r="I44" s="200"/>
      <c r="J44" s="200">
        <v>0</v>
      </c>
      <c r="K44" s="200">
        <v>0</v>
      </c>
      <c r="L44" s="200">
        <v>0</v>
      </c>
    </row>
    <row r="45" ht="19.5" customHeight="1" spans="1:12">
      <c r="A45" s="212" t="s">
        <v>192</v>
      </c>
      <c r="B45" s="212"/>
      <c r="C45" s="212"/>
      <c r="D45" s="212" t="s">
        <v>193</v>
      </c>
      <c r="E45" s="200">
        <v>50000</v>
      </c>
      <c r="F45" s="200">
        <v>50000</v>
      </c>
      <c r="G45" s="200">
        <v>0</v>
      </c>
      <c r="H45" s="200">
        <v>0</v>
      </c>
      <c r="I45" s="200"/>
      <c r="J45" s="200">
        <v>0</v>
      </c>
      <c r="K45" s="200">
        <v>0</v>
      </c>
      <c r="L45" s="200">
        <v>0</v>
      </c>
    </row>
    <row r="46" ht="19.5" customHeight="1" spans="1:12">
      <c r="A46" s="212" t="s">
        <v>194</v>
      </c>
      <c r="B46" s="212"/>
      <c r="C46" s="212"/>
      <c r="D46" s="212" t="s">
        <v>195</v>
      </c>
      <c r="E46" s="200">
        <v>50000</v>
      </c>
      <c r="F46" s="200">
        <v>50000</v>
      </c>
      <c r="G46" s="200">
        <v>0</v>
      </c>
      <c r="H46" s="200">
        <v>0</v>
      </c>
      <c r="I46" s="200"/>
      <c r="J46" s="200">
        <v>0</v>
      </c>
      <c r="K46" s="200">
        <v>0</v>
      </c>
      <c r="L46" s="200">
        <v>0</v>
      </c>
    </row>
    <row r="47" ht="19.5" customHeight="1" spans="1:12">
      <c r="A47" s="212" t="s">
        <v>196</v>
      </c>
      <c r="B47" s="212"/>
      <c r="C47" s="212"/>
      <c r="D47" s="212" t="s">
        <v>197</v>
      </c>
      <c r="E47" s="200">
        <v>609327.35</v>
      </c>
      <c r="F47" s="200">
        <v>609327.35</v>
      </c>
      <c r="G47" s="200">
        <v>0</v>
      </c>
      <c r="H47" s="200">
        <v>0</v>
      </c>
      <c r="I47" s="200"/>
      <c r="J47" s="200">
        <v>0</v>
      </c>
      <c r="K47" s="200">
        <v>0</v>
      </c>
      <c r="L47" s="200">
        <v>0</v>
      </c>
    </row>
    <row r="48" ht="19.5" customHeight="1" spans="1:12">
      <c r="A48" s="212" t="s">
        <v>198</v>
      </c>
      <c r="B48" s="212"/>
      <c r="C48" s="212"/>
      <c r="D48" s="212" t="s">
        <v>199</v>
      </c>
      <c r="E48" s="200">
        <v>591972.35</v>
      </c>
      <c r="F48" s="200">
        <v>591972.35</v>
      </c>
      <c r="G48" s="200">
        <v>0</v>
      </c>
      <c r="H48" s="200">
        <v>0</v>
      </c>
      <c r="I48" s="200"/>
      <c r="J48" s="200">
        <v>0</v>
      </c>
      <c r="K48" s="200">
        <v>0</v>
      </c>
      <c r="L48" s="200">
        <v>0</v>
      </c>
    </row>
    <row r="49" ht="19.5" customHeight="1" spans="1:12">
      <c r="A49" s="212" t="s">
        <v>200</v>
      </c>
      <c r="B49" s="212"/>
      <c r="C49" s="212"/>
      <c r="D49" s="212" t="s">
        <v>201</v>
      </c>
      <c r="E49" s="200">
        <v>144972.35</v>
      </c>
      <c r="F49" s="200">
        <v>144972.35</v>
      </c>
      <c r="G49" s="200">
        <v>0</v>
      </c>
      <c r="H49" s="200">
        <v>0</v>
      </c>
      <c r="I49" s="200"/>
      <c r="J49" s="200">
        <v>0</v>
      </c>
      <c r="K49" s="200">
        <v>0</v>
      </c>
      <c r="L49" s="200">
        <v>0</v>
      </c>
    </row>
    <row r="50" ht="19.5" customHeight="1" spans="1:12">
      <c r="A50" s="212" t="s">
        <v>202</v>
      </c>
      <c r="B50" s="212"/>
      <c r="C50" s="212"/>
      <c r="D50" s="212" t="s">
        <v>203</v>
      </c>
      <c r="E50" s="200">
        <v>400000</v>
      </c>
      <c r="F50" s="200">
        <v>400000</v>
      </c>
      <c r="G50" s="200">
        <v>0</v>
      </c>
      <c r="H50" s="200">
        <v>0</v>
      </c>
      <c r="I50" s="200"/>
      <c r="J50" s="200">
        <v>0</v>
      </c>
      <c r="K50" s="200">
        <v>0</v>
      </c>
      <c r="L50" s="200">
        <v>0</v>
      </c>
    </row>
    <row r="51" ht="19.5" customHeight="1" spans="1:12">
      <c r="A51" s="212" t="s">
        <v>204</v>
      </c>
      <c r="B51" s="212"/>
      <c r="C51" s="212"/>
      <c r="D51" s="212" t="s">
        <v>205</v>
      </c>
      <c r="E51" s="200">
        <v>47000</v>
      </c>
      <c r="F51" s="200">
        <v>47000</v>
      </c>
      <c r="G51" s="200">
        <v>0</v>
      </c>
      <c r="H51" s="200">
        <v>0</v>
      </c>
      <c r="I51" s="200"/>
      <c r="J51" s="200">
        <v>0</v>
      </c>
      <c r="K51" s="200">
        <v>0</v>
      </c>
      <c r="L51" s="200">
        <v>0</v>
      </c>
    </row>
    <row r="52" ht="19.5" customHeight="1" spans="1:12">
      <c r="A52" s="212" t="s">
        <v>206</v>
      </c>
      <c r="B52" s="212"/>
      <c r="C52" s="212"/>
      <c r="D52" s="212" t="s">
        <v>207</v>
      </c>
      <c r="E52" s="200">
        <v>17355</v>
      </c>
      <c r="F52" s="200">
        <v>17355</v>
      </c>
      <c r="G52" s="200">
        <v>0</v>
      </c>
      <c r="H52" s="200">
        <v>0</v>
      </c>
      <c r="I52" s="200"/>
      <c r="J52" s="200">
        <v>0</v>
      </c>
      <c r="K52" s="200">
        <v>0</v>
      </c>
      <c r="L52" s="200">
        <v>0</v>
      </c>
    </row>
    <row r="53" ht="19.5" customHeight="1" spans="1:12">
      <c r="A53" s="212" t="s">
        <v>208</v>
      </c>
      <c r="B53" s="212"/>
      <c r="C53" s="212"/>
      <c r="D53" s="212" t="s">
        <v>207</v>
      </c>
      <c r="E53" s="200">
        <v>17355</v>
      </c>
      <c r="F53" s="200">
        <v>17355</v>
      </c>
      <c r="G53" s="200">
        <v>0</v>
      </c>
      <c r="H53" s="200">
        <v>0</v>
      </c>
      <c r="I53" s="200"/>
      <c r="J53" s="200">
        <v>0</v>
      </c>
      <c r="K53" s="200">
        <v>0</v>
      </c>
      <c r="L53" s="200">
        <v>0</v>
      </c>
    </row>
    <row r="54" ht="19.5" customHeight="1" spans="1:12">
      <c r="A54" s="212" t="s">
        <v>209</v>
      </c>
      <c r="B54" s="212"/>
      <c r="C54" s="212"/>
      <c r="D54" s="212" t="s">
        <v>210</v>
      </c>
      <c r="E54" s="200">
        <v>1988892.87</v>
      </c>
      <c r="F54" s="200">
        <v>1988892.87</v>
      </c>
      <c r="G54" s="200">
        <v>0</v>
      </c>
      <c r="H54" s="200">
        <v>0</v>
      </c>
      <c r="I54" s="200"/>
      <c r="J54" s="200">
        <v>0</v>
      </c>
      <c r="K54" s="200">
        <v>0</v>
      </c>
      <c r="L54" s="200">
        <v>0</v>
      </c>
    </row>
    <row r="55" ht="19.5" customHeight="1" spans="1:12">
      <c r="A55" s="212" t="s">
        <v>211</v>
      </c>
      <c r="B55" s="212"/>
      <c r="C55" s="212"/>
      <c r="D55" s="212" t="s">
        <v>212</v>
      </c>
      <c r="E55" s="200">
        <v>493003.6</v>
      </c>
      <c r="F55" s="200">
        <v>493003.6</v>
      </c>
      <c r="G55" s="200">
        <v>0</v>
      </c>
      <c r="H55" s="200">
        <v>0</v>
      </c>
      <c r="I55" s="200"/>
      <c r="J55" s="200">
        <v>0</v>
      </c>
      <c r="K55" s="200">
        <v>0</v>
      </c>
      <c r="L55" s="200">
        <v>0</v>
      </c>
    </row>
    <row r="56" ht="19.5" customHeight="1" spans="1:12">
      <c r="A56" s="212" t="s">
        <v>213</v>
      </c>
      <c r="B56" s="212"/>
      <c r="C56" s="212"/>
      <c r="D56" s="212" t="s">
        <v>214</v>
      </c>
      <c r="E56" s="200">
        <v>493003.6</v>
      </c>
      <c r="F56" s="200">
        <v>493003.6</v>
      </c>
      <c r="G56" s="200">
        <v>0</v>
      </c>
      <c r="H56" s="200">
        <v>0</v>
      </c>
      <c r="I56" s="200"/>
      <c r="J56" s="200">
        <v>0</v>
      </c>
      <c r="K56" s="200">
        <v>0</v>
      </c>
      <c r="L56" s="200">
        <v>0</v>
      </c>
    </row>
    <row r="57" ht="19.5" customHeight="1" spans="1:12">
      <c r="A57" s="212" t="s">
        <v>215</v>
      </c>
      <c r="B57" s="212"/>
      <c r="C57" s="212"/>
      <c r="D57" s="212" t="s">
        <v>216</v>
      </c>
      <c r="E57" s="200">
        <v>275186</v>
      </c>
      <c r="F57" s="200">
        <v>275186</v>
      </c>
      <c r="G57" s="200">
        <v>0</v>
      </c>
      <c r="H57" s="200">
        <v>0</v>
      </c>
      <c r="I57" s="200"/>
      <c r="J57" s="200">
        <v>0</v>
      </c>
      <c r="K57" s="200">
        <v>0</v>
      </c>
      <c r="L57" s="200">
        <v>0</v>
      </c>
    </row>
    <row r="58" ht="19.5" customHeight="1" spans="1:12">
      <c r="A58" s="212" t="s">
        <v>217</v>
      </c>
      <c r="B58" s="212"/>
      <c r="C58" s="212"/>
      <c r="D58" s="212" t="s">
        <v>218</v>
      </c>
      <c r="E58" s="200">
        <v>275186</v>
      </c>
      <c r="F58" s="200">
        <v>275186</v>
      </c>
      <c r="G58" s="200">
        <v>0</v>
      </c>
      <c r="H58" s="200">
        <v>0</v>
      </c>
      <c r="I58" s="200"/>
      <c r="J58" s="200">
        <v>0</v>
      </c>
      <c r="K58" s="200">
        <v>0</v>
      </c>
      <c r="L58" s="200">
        <v>0</v>
      </c>
    </row>
    <row r="59" ht="19.5" customHeight="1" spans="1:12">
      <c r="A59" s="212" t="s">
        <v>219</v>
      </c>
      <c r="B59" s="212"/>
      <c r="C59" s="212"/>
      <c r="D59" s="212" t="s">
        <v>220</v>
      </c>
      <c r="E59" s="200">
        <v>1036943.27</v>
      </c>
      <c r="F59" s="200">
        <v>1036943.27</v>
      </c>
      <c r="G59" s="200">
        <v>0</v>
      </c>
      <c r="H59" s="200">
        <v>0</v>
      </c>
      <c r="I59" s="200"/>
      <c r="J59" s="200">
        <v>0</v>
      </c>
      <c r="K59" s="200">
        <v>0</v>
      </c>
      <c r="L59" s="200">
        <v>0</v>
      </c>
    </row>
    <row r="60" ht="19.5" customHeight="1" spans="1:12">
      <c r="A60" s="212" t="s">
        <v>221</v>
      </c>
      <c r="B60" s="212"/>
      <c r="C60" s="212"/>
      <c r="D60" s="212" t="s">
        <v>222</v>
      </c>
      <c r="E60" s="200">
        <v>4600</v>
      </c>
      <c r="F60" s="200">
        <v>4600</v>
      </c>
      <c r="G60" s="200">
        <v>0</v>
      </c>
      <c r="H60" s="200">
        <v>0</v>
      </c>
      <c r="I60" s="200"/>
      <c r="J60" s="200">
        <v>0</v>
      </c>
      <c r="K60" s="200">
        <v>0</v>
      </c>
      <c r="L60" s="200">
        <v>0</v>
      </c>
    </row>
    <row r="61" ht="19.5" customHeight="1" spans="1:12">
      <c r="A61" s="212" t="s">
        <v>223</v>
      </c>
      <c r="B61" s="212"/>
      <c r="C61" s="212"/>
      <c r="D61" s="212" t="s">
        <v>224</v>
      </c>
      <c r="E61" s="200">
        <v>4600</v>
      </c>
      <c r="F61" s="200">
        <v>4600</v>
      </c>
      <c r="G61" s="200">
        <v>0</v>
      </c>
      <c r="H61" s="200">
        <v>0</v>
      </c>
      <c r="I61" s="200"/>
      <c r="J61" s="200">
        <v>0</v>
      </c>
      <c r="K61" s="200">
        <v>0</v>
      </c>
      <c r="L61" s="200">
        <v>0</v>
      </c>
    </row>
    <row r="62" ht="19.5" customHeight="1" spans="1:12">
      <c r="A62" s="212" t="s">
        <v>225</v>
      </c>
      <c r="B62" s="212"/>
      <c r="C62" s="212"/>
      <c r="D62" s="212" t="s">
        <v>226</v>
      </c>
      <c r="E62" s="200">
        <v>756700.96</v>
      </c>
      <c r="F62" s="200">
        <v>756700.96</v>
      </c>
      <c r="G62" s="200">
        <v>0</v>
      </c>
      <c r="H62" s="200">
        <v>0</v>
      </c>
      <c r="I62" s="200"/>
      <c r="J62" s="200">
        <v>0</v>
      </c>
      <c r="K62" s="200">
        <v>0</v>
      </c>
      <c r="L62" s="200">
        <v>0</v>
      </c>
    </row>
    <row r="63" ht="19.5" customHeight="1" spans="1:12">
      <c r="A63" s="212" t="s">
        <v>227</v>
      </c>
      <c r="B63" s="212"/>
      <c r="C63" s="212"/>
      <c r="D63" s="212" t="s">
        <v>228</v>
      </c>
      <c r="E63" s="200">
        <v>271042.31</v>
      </c>
      <c r="F63" s="200">
        <v>271042.31</v>
      </c>
      <c r="G63" s="200">
        <v>0</v>
      </c>
      <c r="H63" s="200">
        <v>0</v>
      </c>
      <c r="I63" s="200"/>
      <c r="J63" s="200">
        <v>0</v>
      </c>
      <c r="K63" s="200">
        <v>0</v>
      </c>
      <c r="L63" s="200">
        <v>0</v>
      </c>
    </row>
    <row r="64" ht="19.5" customHeight="1" spans="1:12">
      <c r="A64" s="212" t="s">
        <v>229</v>
      </c>
      <c r="B64" s="212"/>
      <c r="C64" s="212"/>
      <c r="D64" s="212" t="s">
        <v>230</v>
      </c>
      <c r="E64" s="200">
        <v>124000</v>
      </c>
      <c r="F64" s="200">
        <v>124000</v>
      </c>
      <c r="G64" s="200">
        <v>0</v>
      </c>
      <c r="H64" s="200">
        <v>0</v>
      </c>
      <c r="I64" s="200"/>
      <c r="J64" s="200">
        <v>0</v>
      </c>
      <c r="K64" s="200">
        <v>0</v>
      </c>
      <c r="L64" s="200">
        <v>0</v>
      </c>
    </row>
    <row r="65" ht="19.5" customHeight="1" spans="1:12">
      <c r="A65" s="212" t="s">
        <v>231</v>
      </c>
      <c r="B65" s="212"/>
      <c r="C65" s="212"/>
      <c r="D65" s="212" t="s">
        <v>232</v>
      </c>
      <c r="E65" s="200">
        <v>124000</v>
      </c>
      <c r="F65" s="200">
        <v>124000</v>
      </c>
      <c r="G65" s="200">
        <v>0</v>
      </c>
      <c r="H65" s="200">
        <v>0</v>
      </c>
      <c r="I65" s="200"/>
      <c r="J65" s="200">
        <v>0</v>
      </c>
      <c r="K65" s="200">
        <v>0</v>
      </c>
      <c r="L65" s="200">
        <v>0</v>
      </c>
    </row>
    <row r="66" ht="19.5" customHeight="1" spans="1:12">
      <c r="A66" s="212" t="s">
        <v>233</v>
      </c>
      <c r="B66" s="212"/>
      <c r="C66" s="212"/>
      <c r="D66" s="212" t="s">
        <v>234</v>
      </c>
      <c r="E66" s="200">
        <v>26820</v>
      </c>
      <c r="F66" s="200">
        <v>26820</v>
      </c>
      <c r="G66" s="200">
        <v>0</v>
      </c>
      <c r="H66" s="200">
        <v>0</v>
      </c>
      <c r="I66" s="200"/>
      <c r="J66" s="200">
        <v>0</v>
      </c>
      <c r="K66" s="200">
        <v>0</v>
      </c>
      <c r="L66" s="200">
        <v>0</v>
      </c>
    </row>
    <row r="67" ht="19.5" customHeight="1" spans="1:12">
      <c r="A67" s="212" t="s">
        <v>235</v>
      </c>
      <c r="B67" s="212"/>
      <c r="C67" s="212"/>
      <c r="D67" s="212" t="s">
        <v>236</v>
      </c>
      <c r="E67" s="200">
        <v>26820</v>
      </c>
      <c r="F67" s="200">
        <v>26820</v>
      </c>
      <c r="G67" s="200">
        <v>0</v>
      </c>
      <c r="H67" s="200">
        <v>0</v>
      </c>
      <c r="I67" s="200"/>
      <c r="J67" s="200">
        <v>0</v>
      </c>
      <c r="K67" s="200">
        <v>0</v>
      </c>
      <c r="L67" s="200">
        <v>0</v>
      </c>
    </row>
    <row r="68" ht="19.5" customHeight="1" spans="1:12">
      <c r="A68" s="212" t="s">
        <v>237</v>
      </c>
      <c r="B68" s="212"/>
      <c r="C68" s="212"/>
      <c r="D68" s="212" t="s">
        <v>238</v>
      </c>
      <c r="E68" s="200">
        <v>21600</v>
      </c>
      <c r="F68" s="200">
        <v>21600</v>
      </c>
      <c r="G68" s="200">
        <v>0</v>
      </c>
      <c r="H68" s="200">
        <v>0</v>
      </c>
      <c r="I68" s="200"/>
      <c r="J68" s="200">
        <v>0</v>
      </c>
      <c r="K68" s="200">
        <v>0</v>
      </c>
      <c r="L68" s="200">
        <v>0</v>
      </c>
    </row>
    <row r="69" ht="19.5" customHeight="1" spans="1:12">
      <c r="A69" s="212" t="s">
        <v>239</v>
      </c>
      <c r="B69" s="212"/>
      <c r="C69" s="212"/>
      <c r="D69" s="212" t="s">
        <v>240</v>
      </c>
      <c r="E69" s="200">
        <v>21600</v>
      </c>
      <c r="F69" s="200">
        <v>21600</v>
      </c>
      <c r="G69" s="200">
        <v>0</v>
      </c>
      <c r="H69" s="200">
        <v>0</v>
      </c>
      <c r="I69" s="200"/>
      <c r="J69" s="200">
        <v>0</v>
      </c>
      <c r="K69" s="200">
        <v>0</v>
      </c>
      <c r="L69" s="200">
        <v>0</v>
      </c>
    </row>
    <row r="70" ht="19.5" customHeight="1" spans="1:12">
      <c r="A70" s="212" t="s">
        <v>241</v>
      </c>
      <c r="B70" s="212"/>
      <c r="C70" s="212"/>
      <c r="D70" s="212" t="s">
        <v>242</v>
      </c>
      <c r="E70" s="200">
        <v>11340</v>
      </c>
      <c r="F70" s="200">
        <v>11340</v>
      </c>
      <c r="G70" s="200">
        <v>0</v>
      </c>
      <c r="H70" s="200">
        <v>0</v>
      </c>
      <c r="I70" s="200"/>
      <c r="J70" s="200">
        <v>0</v>
      </c>
      <c r="K70" s="200">
        <v>0</v>
      </c>
      <c r="L70" s="200">
        <v>0</v>
      </c>
    </row>
    <row r="71" ht="19.5" customHeight="1" spans="1:12">
      <c r="A71" s="212" t="s">
        <v>243</v>
      </c>
      <c r="B71" s="212"/>
      <c r="C71" s="212"/>
      <c r="D71" s="212" t="s">
        <v>244</v>
      </c>
      <c r="E71" s="200">
        <v>11340</v>
      </c>
      <c r="F71" s="200">
        <v>11340</v>
      </c>
      <c r="G71" s="200">
        <v>0</v>
      </c>
      <c r="H71" s="200">
        <v>0</v>
      </c>
      <c r="I71" s="200"/>
      <c r="J71" s="200">
        <v>0</v>
      </c>
      <c r="K71" s="200">
        <v>0</v>
      </c>
      <c r="L71" s="200">
        <v>0</v>
      </c>
    </row>
    <row r="72" ht="19.5" customHeight="1" spans="1:12">
      <c r="A72" s="212" t="s">
        <v>245</v>
      </c>
      <c r="B72" s="212"/>
      <c r="C72" s="212"/>
      <c r="D72" s="212" t="s">
        <v>246</v>
      </c>
      <c r="E72" s="200">
        <v>672234.35</v>
      </c>
      <c r="F72" s="200">
        <v>672234.35</v>
      </c>
      <c r="G72" s="200">
        <v>0</v>
      </c>
      <c r="H72" s="200">
        <v>0</v>
      </c>
      <c r="I72" s="200"/>
      <c r="J72" s="200">
        <v>0</v>
      </c>
      <c r="K72" s="200">
        <v>0</v>
      </c>
      <c r="L72" s="200">
        <v>0</v>
      </c>
    </row>
    <row r="73" ht="19.5" customHeight="1" spans="1:12">
      <c r="A73" s="212" t="s">
        <v>247</v>
      </c>
      <c r="B73" s="212"/>
      <c r="C73" s="212"/>
      <c r="D73" s="212" t="s">
        <v>248</v>
      </c>
      <c r="E73" s="200">
        <v>372</v>
      </c>
      <c r="F73" s="200">
        <v>372</v>
      </c>
      <c r="G73" s="200">
        <v>0</v>
      </c>
      <c r="H73" s="200">
        <v>0</v>
      </c>
      <c r="I73" s="200"/>
      <c r="J73" s="200">
        <v>0</v>
      </c>
      <c r="K73" s="200">
        <v>0</v>
      </c>
      <c r="L73" s="200">
        <v>0</v>
      </c>
    </row>
    <row r="74" ht="19.5" customHeight="1" spans="1:12">
      <c r="A74" s="212" t="s">
        <v>249</v>
      </c>
      <c r="B74" s="212"/>
      <c r="C74" s="212"/>
      <c r="D74" s="212" t="s">
        <v>139</v>
      </c>
      <c r="E74" s="200">
        <v>372</v>
      </c>
      <c r="F74" s="200">
        <v>372</v>
      </c>
      <c r="G74" s="200">
        <v>0</v>
      </c>
      <c r="H74" s="200">
        <v>0</v>
      </c>
      <c r="I74" s="200"/>
      <c r="J74" s="200">
        <v>0</v>
      </c>
      <c r="K74" s="200">
        <v>0</v>
      </c>
      <c r="L74" s="200">
        <v>0</v>
      </c>
    </row>
    <row r="75" ht="19.5" customHeight="1" spans="1:12">
      <c r="A75" s="212" t="s">
        <v>250</v>
      </c>
      <c r="B75" s="212"/>
      <c r="C75" s="212"/>
      <c r="D75" s="212" t="s">
        <v>251</v>
      </c>
      <c r="E75" s="200">
        <v>664652.35</v>
      </c>
      <c r="F75" s="200">
        <v>664652.35</v>
      </c>
      <c r="G75" s="200">
        <v>0</v>
      </c>
      <c r="H75" s="200">
        <v>0</v>
      </c>
      <c r="I75" s="200"/>
      <c r="J75" s="200">
        <v>0</v>
      </c>
      <c r="K75" s="200">
        <v>0</v>
      </c>
      <c r="L75" s="200">
        <v>0</v>
      </c>
    </row>
    <row r="76" ht="19.5" customHeight="1" spans="1:12">
      <c r="A76" s="212" t="s">
        <v>252</v>
      </c>
      <c r="B76" s="212"/>
      <c r="C76" s="212"/>
      <c r="D76" s="212" t="s">
        <v>253</v>
      </c>
      <c r="E76" s="200">
        <v>197277.3</v>
      </c>
      <c r="F76" s="200">
        <v>197277.3</v>
      </c>
      <c r="G76" s="200">
        <v>0</v>
      </c>
      <c r="H76" s="200">
        <v>0</v>
      </c>
      <c r="I76" s="200"/>
      <c r="J76" s="200">
        <v>0</v>
      </c>
      <c r="K76" s="200">
        <v>0</v>
      </c>
      <c r="L76" s="200">
        <v>0</v>
      </c>
    </row>
    <row r="77" ht="19.5" customHeight="1" spans="1:12">
      <c r="A77" s="212" t="s">
        <v>254</v>
      </c>
      <c r="B77" s="212"/>
      <c r="C77" s="212"/>
      <c r="D77" s="212" t="s">
        <v>255</v>
      </c>
      <c r="E77" s="200">
        <v>210947.58</v>
      </c>
      <c r="F77" s="200">
        <v>210947.58</v>
      </c>
      <c r="G77" s="200">
        <v>0</v>
      </c>
      <c r="H77" s="200">
        <v>0</v>
      </c>
      <c r="I77" s="200"/>
      <c r="J77" s="200">
        <v>0</v>
      </c>
      <c r="K77" s="200">
        <v>0</v>
      </c>
      <c r="L77" s="200">
        <v>0</v>
      </c>
    </row>
    <row r="78" ht="19.5" customHeight="1" spans="1:12">
      <c r="A78" s="212" t="s">
        <v>256</v>
      </c>
      <c r="B78" s="212"/>
      <c r="C78" s="212"/>
      <c r="D78" s="212" t="s">
        <v>257</v>
      </c>
      <c r="E78" s="200">
        <v>243108.96</v>
      </c>
      <c r="F78" s="200">
        <v>243108.96</v>
      </c>
      <c r="G78" s="200">
        <v>0</v>
      </c>
      <c r="H78" s="200">
        <v>0</v>
      </c>
      <c r="I78" s="200"/>
      <c r="J78" s="200">
        <v>0</v>
      </c>
      <c r="K78" s="200">
        <v>0</v>
      </c>
      <c r="L78" s="200">
        <v>0</v>
      </c>
    </row>
    <row r="79" ht="19.5" customHeight="1" spans="1:12">
      <c r="A79" s="212" t="s">
        <v>258</v>
      </c>
      <c r="B79" s="212"/>
      <c r="C79" s="212"/>
      <c r="D79" s="212" t="s">
        <v>259</v>
      </c>
      <c r="E79" s="200">
        <v>13318.51</v>
      </c>
      <c r="F79" s="200">
        <v>13318.51</v>
      </c>
      <c r="G79" s="200">
        <v>0</v>
      </c>
      <c r="H79" s="200">
        <v>0</v>
      </c>
      <c r="I79" s="200"/>
      <c r="J79" s="200">
        <v>0</v>
      </c>
      <c r="K79" s="200">
        <v>0</v>
      </c>
      <c r="L79" s="200">
        <v>0</v>
      </c>
    </row>
    <row r="80" ht="19.5" customHeight="1" spans="1:12">
      <c r="A80" s="212" t="s">
        <v>260</v>
      </c>
      <c r="B80" s="212"/>
      <c r="C80" s="212"/>
      <c r="D80" s="212" t="s">
        <v>261</v>
      </c>
      <c r="E80" s="200">
        <v>7210</v>
      </c>
      <c r="F80" s="200">
        <v>7210</v>
      </c>
      <c r="G80" s="200">
        <v>0</v>
      </c>
      <c r="H80" s="200">
        <v>0</v>
      </c>
      <c r="I80" s="200"/>
      <c r="J80" s="200">
        <v>0</v>
      </c>
      <c r="K80" s="200">
        <v>0</v>
      </c>
      <c r="L80" s="200">
        <v>0</v>
      </c>
    </row>
    <row r="81" ht="19.5" customHeight="1" spans="1:12">
      <c r="A81" s="212" t="s">
        <v>262</v>
      </c>
      <c r="B81" s="212"/>
      <c r="C81" s="212"/>
      <c r="D81" s="212" t="s">
        <v>263</v>
      </c>
      <c r="E81" s="200">
        <v>7210</v>
      </c>
      <c r="F81" s="200">
        <v>7210</v>
      </c>
      <c r="G81" s="200">
        <v>0</v>
      </c>
      <c r="H81" s="200">
        <v>0</v>
      </c>
      <c r="I81" s="200"/>
      <c r="J81" s="200">
        <v>0</v>
      </c>
      <c r="K81" s="200">
        <v>0</v>
      </c>
      <c r="L81" s="200">
        <v>0</v>
      </c>
    </row>
    <row r="82" ht="19.5" customHeight="1" spans="1:12">
      <c r="A82" s="212" t="s">
        <v>264</v>
      </c>
      <c r="B82" s="212"/>
      <c r="C82" s="212"/>
      <c r="D82" s="212" t="s">
        <v>265</v>
      </c>
      <c r="E82" s="200">
        <v>13000</v>
      </c>
      <c r="F82" s="200">
        <v>13000</v>
      </c>
      <c r="G82" s="200">
        <v>0</v>
      </c>
      <c r="H82" s="200">
        <v>0</v>
      </c>
      <c r="I82" s="200"/>
      <c r="J82" s="200">
        <v>0</v>
      </c>
      <c r="K82" s="200">
        <v>0</v>
      </c>
      <c r="L82" s="200">
        <v>0</v>
      </c>
    </row>
    <row r="83" ht="19.5" customHeight="1" spans="1:12">
      <c r="A83" s="212" t="s">
        <v>266</v>
      </c>
      <c r="B83" s="212"/>
      <c r="C83" s="212"/>
      <c r="D83" s="212" t="s">
        <v>267</v>
      </c>
      <c r="E83" s="200">
        <v>13000</v>
      </c>
      <c r="F83" s="200">
        <v>13000</v>
      </c>
      <c r="G83" s="200">
        <v>0</v>
      </c>
      <c r="H83" s="200">
        <v>0</v>
      </c>
      <c r="I83" s="200"/>
      <c r="J83" s="200">
        <v>0</v>
      </c>
      <c r="K83" s="200">
        <v>0</v>
      </c>
      <c r="L83" s="200">
        <v>0</v>
      </c>
    </row>
    <row r="84" ht="19.5" customHeight="1" spans="1:12">
      <c r="A84" s="212" t="s">
        <v>268</v>
      </c>
      <c r="B84" s="212"/>
      <c r="C84" s="212"/>
      <c r="D84" s="212" t="s">
        <v>269</v>
      </c>
      <c r="E84" s="200">
        <v>13000</v>
      </c>
      <c r="F84" s="200">
        <v>13000</v>
      </c>
      <c r="G84" s="200">
        <v>0</v>
      </c>
      <c r="H84" s="200">
        <v>0</v>
      </c>
      <c r="I84" s="200"/>
      <c r="J84" s="200">
        <v>0</v>
      </c>
      <c r="K84" s="200">
        <v>0</v>
      </c>
      <c r="L84" s="200">
        <v>0</v>
      </c>
    </row>
    <row r="85" ht="19.5" customHeight="1" spans="1:12">
      <c r="A85" s="212" t="s">
        <v>270</v>
      </c>
      <c r="B85" s="212"/>
      <c r="C85" s="212"/>
      <c r="D85" s="212" t="s">
        <v>271</v>
      </c>
      <c r="E85" s="200">
        <v>447411</v>
      </c>
      <c r="F85" s="200">
        <v>447411</v>
      </c>
      <c r="G85" s="200">
        <v>0</v>
      </c>
      <c r="H85" s="200">
        <v>0</v>
      </c>
      <c r="I85" s="200"/>
      <c r="J85" s="200">
        <v>0</v>
      </c>
      <c r="K85" s="200">
        <v>0</v>
      </c>
      <c r="L85" s="200">
        <v>0</v>
      </c>
    </row>
    <row r="86" ht="19.5" customHeight="1" spans="1:12">
      <c r="A86" s="212" t="s">
        <v>272</v>
      </c>
      <c r="B86" s="212"/>
      <c r="C86" s="212"/>
      <c r="D86" s="212" t="s">
        <v>273</v>
      </c>
      <c r="E86" s="200">
        <v>5000</v>
      </c>
      <c r="F86" s="200">
        <v>5000</v>
      </c>
      <c r="G86" s="200">
        <v>0</v>
      </c>
      <c r="H86" s="200">
        <v>0</v>
      </c>
      <c r="I86" s="200"/>
      <c r="J86" s="200">
        <v>0</v>
      </c>
      <c r="K86" s="200">
        <v>0</v>
      </c>
      <c r="L86" s="200">
        <v>0</v>
      </c>
    </row>
    <row r="87" ht="19.5" customHeight="1" spans="1:12">
      <c r="A87" s="212" t="s">
        <v>274</v>
      </c>
      <c r="B87" s="212"/>
      <c r="C87" s="212"/>
      <c r="D87" s="212" t="s">
        <v>273</v>
      </c>
      <c r="E87" s="200">
        <v>5000</v>
      </c>
      <c r="F87" s="200">
        <v>5000</v>
      </c>
      <c r="G87" s="200">
        <v>0</v>
      </c>
      <c r="H87" s="200">
        <v>0</v>
      </c>
      <c r="I87" s="200"/>
      <c r="J87" s="200">
        <v>0</v>
      </c>
      <c r="K87" s="200">
        <v>0</v>
      </c>
      <c r="L87" s="200">
        <v>0</v>
      </c>
    </row>
    <row r="88" ht="19.5" customHeight="1" spans="1:12">
      <c r="A88" s="212" t="s">
        <v>275</v>
      </c>
      <c r="B88" s="212"/>
      <c r="C88" s="212"/>
      <c r="D88" s="212" t="s">
        <v>276</v>
      </c>
      <c r="E88" s="200">
        <v>52411</v>
      </c>
      <c r="F88" s="200">
        <v>52411</v>
      </c>
      <c r="G88" s="200">
        <v>0</v>
      </c>
      <c r="H88" s="200">
        <v>0</v>
      </c>
      <c r="I88" s="200"/>
      <c r="J88" s="200">
        <v>0</v>
      </c>
      <c r="K88" s="200">
        <v>0</v>
      </c>
      <c r="L88" s="200">
        <v>0</v>
      </c>
    </row>
    <row r="89" ht="19.5" customHeight="1" spans="1:12">
      <c r="A89" s="212" t="s">
        <v>277</v>
      </c>
      <c r="B89" s="212"/>
      <c r="C89" s="212"/>
      <c r="D89" s="212" t="s">
        <v>278</v>
      </c>
      <c r="E89" s="200">
        <v>30000</v>
      </c>
      <c r="F89" s="200">
        <v>30000</v>
      </c>
      <c r="G89" s="200">
        <v>0</v>
      </c>
      <c r="H89" s="200">
        <v>0</v>
      </c>
      <c r="I89" s="200"/>
      <c r="J89" s="200">
        <v>0</v>
      </c>
      <c r="K89" s="200">
        <v>0</v>
      </c>
      <c r="L89" s="200">
        <v>0</v>
      </c>
    </row>
    <row r="90" ht="19.5" customHeight="1" spans="1:12">
      <c r="A90" s="212" t="s">
        <v>279</v>
      </c>
      <c r="B90" s="212"/>
      <c r="C90" s="212"/>
      <c r="D90" s="212" t="s">
        <v>280</v>
      </c>
      <c r="E90" s="200">
        <v>22411</v>
      </c>
      <c r="F90" s="200">
        <v>22411</v>
      </c>
      <c r="G90" s="200">
        <v>0</v>
      </c>
      <c r="H90" s="200">
        <v>0</v>
      </c>
      <c r="I90" s="200"/>
      <c r="J90" s="200">
        <v>0</v>
      </c>
      <c r="K90" s="200">
        <v>0</v>
      </c>
      <c r="L90" s="200">
        <v>0</v>
      </c>
    </row>
    <row r="91" ht="19.5" customHeight="1" spans="1:12">
      <c r="A91" s="212" t="s">
        <v>281</v>
      </c>
      <c r="B91" s="212"/>
      <c r="C91" s="212"/>
      <c r="D91" s="212" t="s">
        <v>282</v>
      </c>
      <c r="E91" s="200">
        <v>70000</v>
      </c>
      <c r="F91" s="200">
        <v>70000</v>
      </c>
      <c r="G91" s="200">
        <v>0</v>
      </c>
      <c r="H91" s="200">
        <v>0</v>
      </c>
      <c r="I91" s="200"/>
      <c r="J91" s="200">
        <v>0</v>
      </c>
      <c r="K91" s="200">
        <v>0</v>
      </c>
      <c r="L91" s="200">
        <v>0</v>
      </c>
    </row>
    <row r="92" ht="19.5" customHeight="1" spans="1:12">
      <c r="A92" s="212" t="s">
        <v>283</v>
      </c>
      <c r="B92" s="212"/>
      <c r="C92" s="212"/>
      <c r="D92" s="212" t="s">
        <v>282</v>
      </c>
      <c r="E92" s="200">
        <v>70000</v>
      </c>
      <c r="F92" s="200">
        <v>70000</v>
      </c>
      <c r="G92" s="200">
        <v>0</v>
      </c>
      <c r="H92" s="200">
        <v>0</v>
      </c>
      <c r="I92" s="200"/>
      <c r="J92" s="200">
        <v>0</v>
      </c>
      <c r="K92" s="200">
        <v>0</v>
      </c>
      <c r="L92" s="200">
        <v>0</v>
      </c>
    </row>
    <row r="93" ht="19.5" customHeight="1" spans="1:12">
      <c r="A93" s="212" t="s">
        <v>284</v>
      </c>
      <c r="B93" s="212"/>
      <c r="C93" s="212"/>
      <c r="D93" s="212" t="s">
        <v>285</v>
      </c>
      <c r="E93" s="200">
        <v>320000</v>
      </c>
      <c r="F93" s="200">
        <v>320000</v>
      </c>
      <c r="G93" s="200">
        <v>0</v>
      </c>
      <c r="H93" s="200">
        <v>0</v>
      </c>
      <c r="I93" s="200"/>
      <c r="J93" s="200">
        <v>0</v>
      </c>
      <c r="K93" s="200">
        <v>0</v>
      </c>
      <c r="L93" s="200">
        <v>0</v>
      </c>
    </row>
    <row r="94" ht="19.5" customHeight="1" spans="1:12">
      <c r="A94" s="212" t="s">
        <v>286</v>
      </c>
      <c r="B94" s="212"/>
      <c r="C94" s="212"/>
      <c r="D94" s="212" t="s">
        <v>287</v>
      </c>
      <c r="E94" s="200">
        <v>320000</v>
      </c>
      <c r="F94" s="200">
        <v>320000</v>
      </c>
      <c r="G94" s="200">
        <v>0</v>
      </c>
      <c r="H94" s="200">
        <v>0</v>
      </c>
      <c r="I94" s="200"/>
      <c r="J94" s="200">
        <v>0</v>
      </c>
      <c r="K94" s="200">
        <v>0</v>
      </c>
      <c r="L94" s="200">
        <v>0</v>
      </c>
    </row>
    <row r="95" ht="19.5" customHeight="1" spans="1:12">
      <c r="A95" s="212" t="s">
        <v>288</v>
      </c>
      <c r="B95" s="212"/>
      <c r="C95" s="212"/>
      <c r="D95" s="212" t="s">
        <v>289</v>
      </c>
      <c r="E95" s="200">
        <v>33177586.96</v>
      </c>
      <c r="F95" s="200">
        <v>33177586.96</v>
      </c>
      <c r="G95" s="200">
        <v>0</v>
      </c>
      <c r="H95" s="200">
        <v>0</v>
      </c>
      <c r="I95" s="200"/>
      <c r="J95" s="200">
        <v>0</v>
      </c>
      <c r="K95" s="200">
        <v>0</v>
      </c>
      <c r="L95" s="200">
        <v>0</v>
      </c>
    </row>
    <row r="96" ht="19.5" customHeight="1" spans="1:12">
      <c r="A96" s="212" t="s">
        <v>290</v>
      </c>
      <c r="B96" s="212"/>
      <c r="C96" s="212"/>
      <c r="D96" s="212" t="s">
        <v>291</v>
      </c>
      <c r="E96" s="200">
        <v>1389655.03</v>
      </c>
      <c r="F96" s="200">
        <v>1389655.03</v>
      </c>
      <c r="G96" s="200">
        <v>0</v>
      </c>
      <c r="H96" s="200">
        <v>0</v>
      </c>
      <c r="I96" s="200"/>
      <c r="J96" s="200">
        <v>0</v>
      </c>
      <c r="K96" s="200">
        <v>0</v>
      </c>
      <c r="L96" s="200">
        <v>0</v>
      </c>
    </row>
    <row r="97" ht="19.5" customHeight="1" spans="1:12">
      <c r="A97" s="212" t="s">
        <v>292</v>
      </c>
      <c r="B97" s="212"/>
      <c r="C97" s="212"/>
      <c r="D97" s="212" t="s">
        <v>293</v>
      </c>
      <c r="E97" s="200">
        <v>1286745.03</v>
      </c>
      <c r="F97" s="200">
        <v>1286745.03</v>
      </c>
      <c r="G97" s="200">
        <v>0</v>
      </c>
      <c r="H97" s="200">
        <v>0</v>
      </c>
      <c r="I97" s="200"/>
      <c r="J97" s="200">
        <v>0</v>
      </c>
      <c r="K97" s="200">
        <v>0</v>
      </c>
      <c r="L97" s="200">
        <v>0</v>
      </c>
    </row>
    <row r="98" ht="19.5" customHeight="1" spans="1:12">
      <c r="A98" s="212" t="s">
        <v>294</v>
      </c>
      <c r="B98" s="212"/>
      <c r="C98" s="212"/>
      <c r="D98" s="212" t="s">
        <v>295</v>
      </c>
      <c r="E98" s="200">
        <v>64160</v>
      </c>
      <c r="F98" s="200">
        <v>64160</v>
      </c>
      <c r="G98" s="200">
        <v>0</v>
      </c>
      <c r="H98" s="200">
        <v>0</v>
      </c>
      <c r="I98" s="200"/>
      <c r="J98" s="200">
        <v>0</v>
      </c>
      <c r="K98" s="200">
        <v>0</v>
      </c>
      <c r="L98" s="200">
        <v>0</v>
      </c>
    </row>
    <row r="99" ht="19.5" customHeight="1" spans="1:12">
      <c r="A99" s="212" t="s">
        <v>296</v>
      </c>
      <c r="B99" s="212"/>
      <c r="C99" s="212"/>
      <c r="D99" s="212" t="s">
        <v>297</v>
      </c>
      <c r="E99" s="200">
        <v>5000</v>
      </c>
      <c r="F99" s="200">
        <v>5000</v>
      </c>
      <c r="G99" s="200">
        <v>0</v>
      </c>
      <c r="H99" s="200">
        <v>0</v>
      </c>
      <c r="I99" s="200"/>
      <c r="J99" s="200">
        <v>0</v>
      </c>
      <c r="K99" s="200">
        <v>0</v>
      </c>
      <c r="L99" s="200">
        <v>0</v>
      </c>
    </row>
    <row r="100" ht="19.5" customHeight="1" spans="1:12">
      <c r="A100" s="212" t="s">
        <v>298</v>
      </c>
      <c r="B100" s="212"/>
      <c r="C100" s="212"/>
      <c r="D100" s="212" t="s">
        <v>299</v>
      </c>
      <c r="E100" s="200">
        <v>33750</v>
      </c>
      <c r="F100" s="200">
        <v>33750</v>
      </c>
      <c r="G100" s="200">
        <v>0</v>
      </c>
      <c r="H100" s="200">
        <v>0</v>
      </c>
      <c r="I100" s="200"/>
      <c r="J100" s="200">
        <v>0</v>
      </c>
      <c r="K100" s="200">
        <v>0</v>
      </c>
      <c r="L100" s="200">
        <v>0</v>
      </c>
    </row>
    <row r="101" ht="19.5" customHeight="1" spans="1:12">
      <c r="A101" s="212" t="s">
        <v>300</v>
      </c>
      <c r="B101" s="212"/>
      <c r="C101" s="212"/>
      <c r="D101" s="212" t="s">
        <v>301</v>
      </c>
      <c r="E101" s="200">
        <v>1424279.52</v>
      </c>
      <c r="F101" s="200">
        <v>1424279.52</v>
      </c>
      <c r="G101" s="200">
        <v>0</v>
      </c>
      <c r="H101" s="200">
        <v>0</v>
      </c>
      <c r="I101" s="200"/>
      <c r="J101" s="200">
        <v>0</v>
      </c>
      <c r="K101" s="200">
        <v>0</v>
      </c>
      <c r="L101" s="200">
        <v>0</v>
      </c>
    </row>
    <row r="102" ht="19.5" customHeight="1" spans="1:12">
      <c r="A102" s="212" t="s">
        <v>302</v>
      </c>
      <c r="B102" s="212"/>
      <c r="C102" s="212"/>
      <c r="D102" s="212" t="s">
        <v>303</v>
      </c>
      <c r="E102" s="200">
        <v>867406.91</v>
      </c>
      <c r="F102" s="200">
        <v>867406.91</v>
      </c>
      <c r="G102" s="200">
        <v>0</v>
      </c>
      <c r="H102" s="200">
        <v>0</v>
      </c>
      <c r="I102" s="200"/>
      <c r="J102" s="200">
        <v>0</v>
      </c>
      <c r="K102" s="200">
        <v>0</v>
      </c>
      <c r="L102" s="200">
        <v>0</v>
      </c>
    </row>
    <row r="103" ht="19.5" customHeight="1" spans="1:12">
      <c r="A103" s="212" t="s">
        <v>304</v>
      </c>
      <c r="B103" s="212"/>
      <c r="C103" s="212"/>
      <c r="D103" s="212" t="s">
        <v>305</v>
      </c>
      <c r="E103" s="200">
        <v>5469</v>
      </c>
      <c r="F103" s="200">
        <v>5469</v>
      </c>
      <c r="G103" s="200">
        <v>0</v>
      </c>
      <c r="H103" s="200">
        <v>0</v>
      </c>
      <c r="I103" s="200"/>
      <c r="J103" s="200">
        <v>0</v>
      </c>
      <c r="K103" s="200">
        <v>0</v>
      </c>
      <c r="L103" s="200">
        <v>0</v>
      </c>
    </row>
    <row r="104" ht="19.5" customHeight="1" spans="1:12">
      <c r="A104" s="212" t="s">
        <v>306</v>
      </c>
      <c r="B104" s="212"/>
      <c r="C104" s="212"/>
      <c r="D104" s="212" t="s">
        <v>307</v>
      </c>
      <c r="E104" s="200">
        <v>106103.61</v>
      </c>
      <c r="F104" s="200">
        <v>106103.61</v>
      </c>
      <c r="G104" s="200">
        <v>0</v>
      </c>
      <c r="H104" s="200">
        <v>0</v>
      </c>
      <c r="I104" s="200"/>
      <c r="J104" s="200">
        <v>0</v>
      </c>
      <c r="K104" s="200">
        <v>0</v>
      </c>
      <c r="L104" s="200">
        <v>0</v>
      </c>
    </row>
    <row r="105" ht="19.5" customHeight="1" spans="1:12">
      <c r="A105" s="212" t="s">
        <v>308</v>
      </c>
      <c r="B105" s="212"/>
      <c r="C105" s="212"/>
      <c r="D105" s="212" t="s">
        <v>309</v>
      </c>
      <c r="E105" s="200">
        <v>405300</v>
      </c>
      <c r="F105" s="200">
        <v>405300</v>
      </c>
      <c r="G105" s="200">
        <v>0</v>
      </c>
      <c r="H105" s="200">
        <v>0</v>
      </c>
      <c r="I105" s="200"/>
      <c r="J105" s="200">
        <v>0</v>
      </c>
      <c r="K105" s="200">
        <v>0</v>
      </c>
      <c r="L105" s="200">
        <v>0</v>
      </c>
    </row>
    <row r="106" ht="19.5" customHeight="1" spans="1:12">
      <c r="A106" s="212" t="s">
        <v>310</v>
      </c>
      <c r="B106" s="212"/>
      <c r="C106" s="212"/>
      <c r="D106" s="212" t="s">
        <v>311</v>
      </c>
      <c r="E106" s="200">
        <v>40000</v>
      </c>
      <c r="F106" s="200">
        <v>40000</v>
      </c>
      <c r="G106" s="200">
        <v>0</v>
      </c>
      <c r="H106" s="200">
        <v>0</v>
      </c>
      <c r="I106" s="200"/>
      <c r="J106" s="200">
        <v>0</v>
      </c>
      <c r="K106" s="200">
        <v>0</v>
      </c>
      <c r="L106" s="200">
        <v>0</v>
      </c>
    </row>
    <row r="107" ht="19.5" customHeight="1" spans="1:12">
      <c r="A107" s="212" t="s">
        <v>312</v>
      </c>
      <c r="B107" s="212"/>
      <c r="C107" s="212"/>
      <c r="D107" s="212" t="s">
        <v>313</v>
      </c>
      <c r="E107" s="200">
        <v>1241297.86</v>
      </c>
      <c r="F107" s="200">
        <v>1241297.86</v>
      </c>
      <c r="G107" s="200">
        <v>0</v>
      </c>
      <c r="H107" s="200">
        <v>0</v>
      </c>
      <c r="I107" s="200"/>
      <c r="J107" s="200">
        <v>0</v>
      </c>
      <c r="K107" s="200">
        <v>0</v>
      </c>
      <c r="L107" s="200">
        <v>0</v>
      </c>
    </row>
    <row r="108" ht="19.5" customHeight="1" spans="1:12">
      <c r="A108" s="212" t="s">
        <v>314</v>
      </c>
      <c r="B108" s="212"/>
      <c r="C108" s="212"/>
      <c r="D108" s="212" t="s">
        <v>315</v>
      </c>
      <c r="E108" s="200">
        <v>647452.74</v>
      </c>
      <c r="F108" s="200">
        <v>647452.74</v>
      </c>
      <c r="G108" s="200">
        <v>0</v>
      </c>
      <c r="H108" s="200">
        <v>0</v>
      </c>
      <c r="I108" s="200"/>
      <c r="J108" s="200">
        <v>0</v>
      </c>
      <c r="K108" s="200">
        <v>0</v>
      </c>
      <c r="L108" s="200">
        <v>0</v>
      </c>
    </row>
    <row r="109" ht="19.5" customHeight="1" spans="1:12">
      <c r="A109" s="212" t="s">
        <v>316</v>
      </c>
      <c r="B109" s="212"/>
      <c r="C109" s="212"/>
      <c r="D109" s="212" t="s">
        <v>317</v>
      </c>
      <c r="E109" s="200">
        <v>100000</v>
      </c>
      <c r="F109" s="200">
        <v>100000</v>
      </c>
      <c r="G109" s="200">
        <v>0</v>
      </c>
      <c r="H109" s="200">
        <v>0</v>
      </c>
      <c r="I109" s="200"/>
      <c r="J109" s="200">
        <v>0</v>
      </c>
      <c r="K109" s="200">
        <v>0</v>
      </c>
      <c r="L109" s="200">
        <v>0</v>
      </c>
    </row>
    <row r="110" ht="19.5" customHeight="1" spans="1:12">
      <c r="A110" s="212" t="s">
        <v>318</v>
      </c>
      <c r="B110" s="212"/>
      <c r="C110" s="212"/>
      <c r="D110" s="212" t="s">
        <v>319</v>
      </c>
      <c r="E110" s="200">
        <v>493845.12</v>
      </c>
      <c r="F110" s="200">
        <v>493845.12</v>
      </c>
      <c r="G110" s="200">
        <v>0</v>
      </c>
      <c r="H110" s="200">
        <v>0</v>
      </c>
      <c r="I110" s="200"/>
      <c r="J110" s="200">
        <v>0</v>
      </c>
      <c r="K110" s="200">
        <v>0</v>
      </c>
      <c r="L110" s="200">
        <v>0</v>
      </c>
    </row>
    <row r="111" ht="19.5" customHeight="1" spans="1:12">
      <c r="A111" s="212" t="s">
        <v>320</v>
      </c>
      <c r="B111" s="212"/>
      <c r="C111" s="212"/>
      <c r="D111" s="212" t="s">
        <v>321</v>
      </c>
      <c r="E111" s="200">
        <v>24064043.04</v>
      </c>
      <c r="F111" s="200">
        <v>24064043.04</v>
      </c>
      <c r="G111" s="200">
        <v>0</v>
      </c>
      <c r="H111" s="200">
        <v>0</v>
      </c>
      <c r="I111" s="200"/>
      <c r="J111" s="200">
        <v>0</v>
      </c>
      <c r="K111" s="200">
        <v>0</v>
      </c>
      <c r="L111" s="200">
        <v>0</v>
      </c>
    </row>
    <row r="112" ht="19.5" customHeight="1" spans="1:12">
      <c r="A112" s="212" t="s">
        <v>322</v>
      </c>
      <c r="B112" s="212"/>
      <c r="C112" s="212"/>
      <c r="D112" s="212" t="s">
        <v>323</v>
      </c>
      <c r="E112" s="200">
        <v>3192443.04</v>
      </c>
      <c r="F112" s="200">
        <v>3192443.04</v>
      </c>
      <c r="G112" s="200">
        <v>0</v>
      </c>
      <c r="H112" s="200">
        <v>0</v>
      </c>
      <c r="I112" s="200"/>
      <c r="J112" s="200">
        <v>0</v>
      </c>
      <c r="K112" s="200">
        <v>0</v>
      </c>
      <c r="L112" s="200">
        <v>0</v>
      </c>
    </row>
    <row r="113" ht="19.5" customHeight="1" spans="1:12">
      <c r="A113" s="212" t="s">
        <v>324</v>
      </c>
      <c r="B113" s="212"/>
      <c r="C113" s="212"/>
      <c r="D113" s="212" t="s">
        <v>325</v>
      </c>
      <c r="E113" s="200">
        <v>20390000</v>
      </c>
      <c r="F113" s="200">
        <v>20390000</v>
      </c>
      <c r="G113" s="200">
        <v>0</v>
      </c>
      <c r="H113" s="200">
        <v>0</v>
      </c>
      <c r="I113" s="200"/>
      <c r="J113" s="200">
        <v>0</v>
      </c>
      <c r="K113" s="200">
        <v>0</v>
      </c>
      <c r="L113" s="200">
        <v>0</v>
      </c>
    </row>
    <row r="114" ht="19.5" customHeight="1" spans="1:12">
      <c r="A114" s="212" t="s">
        <v>326</v>
      </c>
      <c r="B114" s="212"/>
      <c r="C114" s="212"/>
      <c r="D114" s="212" t="s">
        <v>327</v>
      </c>
      <c r="E114" s="200">
        <v>481600</v>
      </c>
      <c r="F114" s="200">
        <v>481600</v>
      </c>
      <c r="G114" s="200">
        <v>0</v>
      </c>
      <c r="H114" s="200">
        <v>0</v>
      </c>
      <c r="I114" s="200"/>
      <c r="J114" s="200">
        <v>0</v>
      </c>
      <c r="K114" s="200">
        <v>0</v>
      </c>
      <c r="L114" s="200">
        <v>0</v>
      </c>
    </row>
    <row r="115" ht="19.5" customHeight="1" spans="1:12">
      <c r="A115" s="212" t="s">
        <v>328</v>
      </c>
      <c r="B115" s="212"/>
      <c r="C115" s="212"/>
      <c r="D115" s="212" t="s">
        <v>329</v>
      </c>
      <c r="E115" s="200">
        <v>2187792.55</v>
      </c>
      <c r="F115" s="200">
        <v>2187792.55</v>
      </c>
      <c r="G115" s="200">
        <v>0</v>
      </c>
      <c r="H115" s="200">
        <v>0</v>
      </c>
      <c r="I115" s="200"/>
      <c r="J115" s="200">
        <v>0</v>
      </c>
      <c r="K115" s="200">
        <v>0</v>
      </c>
      <c r="L115" s="200">
        <v>0</v>
      </c>
    </row>
    <row r="116" ht="19.5" customHeight="1" spans="1:12">
      <c r="A116" s="212" t="s">
        <v>330</v>
      </c>
      <c r="B116" s="212"/>
      <c r="C116" s="212"/>
      <c r="D116" s="212" t="s">
        <v>331</v>
      </c>
      <c r="E116" s="200">
        <v>2187792.55</v>
      </c>
      <c r="F116" s="200">
        <v>2187792.55</v>
      </c>
      <c r="G116" s="200">
        <v>0</v>
      </c>
      <c r="H116" s="200">
        <v>0</v>
      </c>
      <c r="I116" s="200"/>
      <c r="J116" s="200">
        <v>0</v>
      </c>
      <c r="K116" s="200">
        <v>0</v>
      </c>
      <c r="L116" s="200">
        <v>0</v>
      </c>
    </row>
    <row r="117" ht="19.5" customHeight="1" spans="1:12">
      <c r="A117" s="212" t="s">
        <v>332</v>
      </c>
      <c r="B117" s="212"/>
      <c r="C117" s="212"/>
      <c r="D117" s="212" t="s">
        <v>333</v>
      </c>
      <c r="E117" s="200">
        <v>2870518.96</v>
      </c>
      <c r="F117" s="200">
        <v>2870518.96</v>
      </c>
      <c r="G117" s="200">
        <v>0</v>
      </c>
      <c r="H117" s="200">
        <v>0</v>
      </c>
      <c r="I117" s="200"/>
      <c r="J117" s="200">
        <v>0</v>
      </c>
      <c r="K117" s="200">
        <v>0</v>
      </c>
      <c r="L117" s="200">
        <v>0</v>
      </c>
    </row>
    <row r="118" ht="19.5" customHeight="1" spans="1:12">
      <c r="A118" s="212" t="s">
        <v>334</v>
      </c>
      <c r="B118" s="212"/>
      <c r="C118" s="212"/>
      <c r="D118" s="212" t="s">
        <v>333</v>
      </c>
      <c r="E118" s="200">
        <v>2870518.96</v>
      </c>
      <c r="F118" s="200">
        <v>2870518.96</v>
      </c>
      <c r="G118" s="200">
        <v>0</v>
      </c>
      <c r="H118" s="200">
        <v>0</v>
      </c>
      <c r="I118" s="200"/>
      <c r="J118" s="200">
        <v>0</v>
      </c>
      <c r="K118" s="200">
        <v>0</v>
      </c>
      <c r="L118" s="200">
        <v>0</v>
      </c>
    </row>
    <row r="119" ht="19.5" customHeight="1" spans="1:12">
      <c r="A119" s="212" t="s">
        <v>335</v>
      </c>
      <c r="B119" s="212"/>
      <c r="C119" s="212"/>
      <c r="D119" s="212" t="s">
        <v>336</v>
      </c>
      <c r="E119" s="200">
        <v>139173.35</v>
      </c>
      <c r="F119" s="200">
        <v>139173.35</v>
      </c>
      <c r="G119" s="200">
        <v>0</v>
      </c>
      <c r="H119" s="200">
        <v>0</v>
      </c>
      <c r="I119" s="200"/>
      <c r="J119" s="200">
        <v>0</v>
      </c>
      <c r="K119" s="200">
        <v>0</v>
      </c>
      <c r="L119" s="200">
        <v>0</v>
      </c>
    </row>
    <row r="120" ht="19.5" customHeight="1" spans="1:12">
      <c r="A120" s="212" t="s">
        <v>337</v>
      </c>
      <c r="B120" s="212"/>
      <c r="C120" s="212"/>
      <c r="D120" s="212" t="s">
        <v>338</v>
      </c>
      <c r="E120" s="200">
        <v>139173.35</v>
      </c>
      <c r="F120" s="200">
        <v>139173.35</v>
      </c>
      <c r="G120" s="200">
        <v>0</v>
      </c>
      <c r="H120" s="200">
        <v>0</v>
      </c>
      <c r="I120" s="200"/>
      <c r="J120" s="200">
        <v>0</v>
      </c>
      <c r="K120" s="200">
        <v>0</v>
      </c>
      <c r="L120" s="200">
        <v>0</v>
      </c>
    </row>
    <row r="121" ht="19.5" customHeight="1" spans="1:12">
      <c r="A121" s="212" t="s">
        <v>339</v>
      </c>
      <c r="B121" s="212"/>
      <c r="C121" s="212"/>
      <c r="D121" s="212" t="s">
        <v>340</v>
      </c>
      <c r="E121" s="200">
        <v>139173.35</v>
      </c>
      <c r="F121" s="200">
        <v>139173.35</v>
      </c>
      <c r="G121" s="200">
        <v>0</v>
      </c>
      <c r="H121" s="200">
        <v>0</v>
      </c>
      <c r="I121" s="200"/>
      <c r="J121" s="200">
        <v>0</v>
      </c>
      <c r="K121" s="200">
        <v>0</v>
      </c>
      <c r="L121" s="200">
        <v>0</v>
      </c>
    </row>
    <row r="122" ht="19.5" customHeight="1" spans="1:12">
      <c r="A122" s="212" t="s">
        <v>341</v>
      </c>
      <c r="B122" s="212"/>
      <c r="C122" s="212"/>
      <c r="D122" s="212" t="s">
        <v>342</v>
      </c>
      <c r="E122" s="200">
        <v>272213.36</v>
      </c>
      <c r="F122" s="200">
        <v>272213.36</v>
      </c>
      <c r="G122" s="200">
        <v>0</v>
      </c>
      <c r="H122" s="200">
        <v>0</v>
      </c>
      <c r="I122" s="200"/>
      <c r="J122" s="200">
        <v>0</v>
      </c>
      <c r="K122" s="200">
        <v>0</v>
      </c>
      <c r="L122" s="200">
        <v>0</v>
      </c>
    </row>
    <row r="123" ht="19.5" customHeight="1" spans="1:12">
      <c r="A123" s="212" t="s">
        <v>343</v>
      </c>
      <c r="B123" s="212"/>
      <c r="C123" s="212"/>
      <c r="D123" s="212" t="s">
        <v>344</v>
      </c>
      <c r="E123" s="200">
        <v>272213.36</v>
      </c>
      <c r="F123" s="200">
        <v>272213.36</v>
      </c>
      <c r="G123" s="200">
        <v>0</v>
      </c>
      <c r="H123" s="200">
        <v>0</v>
      </c>
      <c r="I123" s="200"/>
      <c r="J123" s="200">
        <v>0</v>
      </c>
      <c r="K123" s="200">
        <v>0</v>
      </c>
      <c r="L123" s="200">
        <v>0</v>
      </c>
    </row>
    <row r="124" ht="19.5" customHeight="1" spans="1:12">
      <c r="A124" s="212" t="s">
        <v>345</v>
      </c>
      <c r="B124" s="212"/>
      <c r="C124" s="212"/>
      <c r="D124" s="212" t="s">
        <v>293</v>
      </c>
      <c r="E124" s="200">
        <v>152213.36</v>
      </c>
      <c r="F124" s="200">
        <v>152213.36</v>
      </c>
      <c r="G124" s="200">
        <v>0</v>
      </c>
      <c r="H124" s="200">
        <v>0</v>
      </c>
      <c r="I124" s="200"/>
      <c r="J124" s="200">
        <v>0</v>
      </c>
      <c r="K124" s="200">
        <v>0</v>
      </c>
      <c r="L124" s="200">
        <v>0</v>
      </c>
    </row>
    <row r="125" ht="19.5" customHeight="1" spans="1:12">
      <c r="A125" s="212" t="s">
        <v>346</v>
      </c>
      <c r="B125" s="212"/>
      <c r="C125" s="212"/>
      <c r="D125" s="212" t="s">
        <v>347</v>
      </c>
      <c r="E125" s="200">
        <v>120000</v>
      </c>
      <c r="F125" s="200">
        <v>120000</v>
      </c>
      <c r="G125" s="200">
        <v>0</v>
      </c>
      <c r="H125" s="200">
        <v>0</v>
      </c>
      <c r="I125" s="200"/>
      <c r="J125" s="200">
        <v>0</v>
      </c>
      <c r="K125" s="200">
        <v>0</v>
      </c>
      <c r="L125" s="200">
        <v>0</v>
      </c>
    </row>
    <row r="126" ht="19.5" customHeight="1" spans="1:12">
      <c r="A126" s="212" t="s">
        <v>348</v>
      </c>
      <c r="B126" s="212"/>
      <c r="C126" s="212"/>
      <c r="D126" s="212" t="s">
        <v>349</v>
      </c>
      <c r="E126" s="200">
        <v>720646</v>
      </c>
      <c r="F126" s="200">
        <v>720646</v>
      </c>
      <c r="G126" s="200">
        <v>0</v>
      </c>
      <c r="H126" s="200">
        <v>0</v>
      </c>
      <c r="I126" s="200"/>
      <c r="J126" s="200">
        <v>0</v>
      </c>
      <c r="K126" s="200">
        <v>0</v>
      </c>
      <c r="L126" s="200">
        <v>0</v>
      </c>
    </row>
    <row r="127" ht="19.5" customHeight="1" spans="1:12">
      <c r="A127" s="212" t="s">
        <v>350</v>
      </c>
      <c r="B127" s="212"/>
      <c r="C127" s="212"/>
      <c r="D127" s="212" t="s">
        <v>351</v>
      </c>
      <c r="E127" s="200">
        <v>160500</v>
      </c>
      <c r="F127" s="200">
        <v>160500</v>
      </c>
      <c r="G127" s="200">
        <v>0</v>
      </c>
      <c r="H127" s="200">
        <v>0</v>
      </c>
      <c r="I127" s="200"/>
      <c r="J127" s="200">
        <v>0</v>
      </c>
      <c r="K127" s="200">
        <v>0</v>
      </c>
      <c r="L127" s="200">
        <v>0</v>
      </c>
    </row>
    <row r="128" ht="19.5" customHeight="1" spans="1:12">
      <c r="A128" s="212" t="s">
        <v>352</v>
      </c>
      <c r="B128" s="212"/>
      <c r="C128" s="212"/>
      <c r="D128" s="212" t="s">
        <v>353</v>
      </c>
      <c r="E128" s="200">
        <v>160500</v>
      </c>
      <c r="F128" s="200">
        <v>160500</v>
      </c>
      <c r="G128" s="200">
        <v>0</v>
      </c>
      <c r="H128" s="200">
        <v>0</v>
      </c>
      <c r="I128" s="200"/>
      <c r="J128" s="200">
        <v>0</v>
      </c>
      <c r="K128" s="200">
        <v>0</v>
      </c>
      <c r="L128" s="200">
        <v>0</v>
      </c>
    </row>
    <row r="129" ht="19.5" customHeight="1" spans="1:12">
      <c r="A129" s="212" t="s">
        <v>354</v>
      </c>
      <c r="B129" s="212"/>
      <c r="C129" s="212"/>
      <c r="D129" s="212" t="s">
        <v>355</v>
      </c>
      <c r="E129" s="200">
        <v>550146</v>
      </c>
      <c r="F129" s="200">
        <v>550146</v>
      </c>
      <c r="G129" s="200">
        <v>0</v>
      </c>
      <c r="H129" s="200">
        <v>0</v>
      </c>
      <c r="I129" s="200"/>
      <c r="J129" s="200">
        <v>0</v>
      </c>
      <c r="K129" s="200">
        <v>0</v>
      </c>
      <c r="L129" s="200">
        <v>0</v>
      </c>
    </row>
    <row r="130" ht="19.5" customHeight="1" spans="1:12">
      <c r="A130" s="212" t="s">
        <v>356</v>
      </c>
      <c r="B130" s="212"/>
      <c r="C130" s="212"/>
      <c r="D130" s="212" t="s">
        <v>357</v>
      </c>
      <c r="E130" s="200">
        <v>550146</v>
      </c>
      <c r="F130" s="200">
        <v>550146</v>
      </c>
      <c r="G130" s="200">
        <v>0</v>
      </c>
      <c r="H130" s="200">
        <v>0</v>
      </c>
      <c r="I130" s="200"/>
      <c r="J130" s="200">
        <v>0</v>
      </c>
      <c r="K130" s="200">
        <v>0</v>
      </c>
      <c r="L130" s="200">
        <v>0</v>
      </c>
    </row>
    <row r="131" ht="19.5" customHeight="1" spans="1:12">
      <c r="A131" s="212" t="s">
        <v>358</v>
      </c>
      <c r="B131" s="212"/>
      <c r="C131" s="212"/>
      <c r="D131" s="212" t="s">
        <v>359</v>
      </c>
      <c r="E131" s="200">
        <v>10000</v>
      </c>
      <c r="F131" s="200">
        <v>10000</v>
      </c>
      <c r="G131" s="200">
        <v>0</v>
      </c>
      <c r="H131" s="200">
        <v>0</v>
      </c>
      <c r="I131" s="200"/>
      <c r="J131" s="200">
        <v>0</v>
      </c>
      <c r="K131" s="200">
        <v>0</v>
      </c>
      <c r="L131" s="200">
        <v>0</v>
      </c>
    </row>
    <row r="132" ht="19.5" customHeight="1" spans="1:12">
      <c r="A132" s="212" t="s">
        <v>360</v>
      </c>
      <c r="B132" s="212"/>
      <c r="C132" s="212"/>
      <c r="D132" s="212" t="s">
        <v>361</v>
      </c>
      <c r="E132" s="200">
        <v>10000</v>
      </c>
      <c r="F132" s="200">
        <v>10000</v>
      </c>
      <c r="G132" s="200">
        <v>0</v>
      </c>
      <c r="H132" s="200">
        <v>0</v>
      </c>
      <c r="I132" s="200"/>
      <c r="J132" s="200">
        <v>0</v>
      </c>
      <c r="K132" s="200">
        <v>0</v>
      </c>
      <c r="L132" s="200">
        <v>0</v>
      </c>
    </row>
    <row r="133" ht="19.5" customHeight="1" spans="1:12">
      <c r="A133" s="212" t="s">
        <v>362</v>
      </c>
      <c r="B133" s="212"/>
      <c r="C133" s="212"/>
      <c r="D133" s="212" t="s">
        <v>363</v>
      </c>
      <c r="E133" s="200">
        <v>151000</v>
      </c>
      <c r="F133" s="200">
        <v>151000</v>
      </c>
      <c r="G133" s="200">
        <v>0</v>
      </c>
      <c r="H133" s="200">
        <v>0</v>
      </c>
      <c r="I133" s="200"/>
      <c r="J133" s="200">
        <v>0</v>
      </c>
      <c r="K133" s="200">
        <v>0</v>
      </c>
      <c r="L133" s="200">
        <v>0</v>
      </c>
    </row>
    <row r="134" ht="19.5" customHeight="1" spans="1:12">
      <c r="A134" s="212" t="s">
        <v>364</v>
      </c>
      <c r="B134" s="212"/>
      <c r="C134" s="212"/>
      <c r="D134" s="212" t="s">
        <v>365</v>
      </c>
      <c r="E134" s="200">
        <v>131000</v>
      </c>
      <c r="F134" s="200">
        <v>131000</v>
      </c>
      <c r="G134" s="200">
        <v>0</v>
      </c>
      <c r="H134" s="200">
        <v>0</v>
      </c>
      <c r="I134" s="200"/>
      <c r="J134" s="200">
        <v>0</v>
      </c>
      <c r="K134" s="200">
        <v>0</v>
      </c>
      <c r="L134" s="200">
        <v>0</v>
      </c>
    </row>
    <row r="135" ht="19.5" customHeight="1" spans="1:12">
      <c r="A135" s="212" t="s">
        <v>366</v>
      </c>
      <c r="B135" s="212"/>
      <c r="C135" s="212"/>
      <c r="D135" s="212" t="s">
        <v>367</v>
      </c>
      <c r="E135" s="200">
        <v>51000</v>
      </c>
      <c r="F135" s="200">
        <v>51000</v>
      </c>
      <c r="G135" s="200">
        <v>0</v>
      </c>
      <c r="H135" s="200">
        <v>0</v>
      </c>
      <c r="I135" s="200"/>
      <c r="J135" s="200">
        <v>0</v>
      </c>
      <c r="K135" s="200">
        <v>0</v>
      </c>
      <c r="L135" s="200">
        <v>0</v>
      </c>
    </row>
    <row r="136" ht="19.5" customHeight="1" spans="1:12">
      <c r="A136" s="212" t="s">
        <v>368</v>
      </c>
      <c r="B136" s="212"/>
      <c r="C136" s="212"/>
      <c r="D136" s="212" t="s">
        <v>369</v>
      </c>
      <c r="E136" s="200">
        <v>80000</v>
      </c>
      <c r="F136" s="200">
        <v>80000</v>
      </c>
      <c r="G136" s="200">
        <v>0</v>
      </c>
      <c r="H136" s="200">
        <v>0</v>
      </c>
      <c r="I136" s="200"/>
      <c r="J136" s="200">
        <v>0</v>
      </c>
      <c r="K136" s="200">
        <v>0</v>
      </c>
      <c r="L136" s="200">
        <v>0</v>
      </c>
    </row>
    <row r="137" ht="19.5" customHeight="1" spans="1:12">
      <c r="A137" s="212" t="s">
        <v>370</v>
      </c>
      <c r="B137" s="212"/>
      <c r="C137" s="212"/>
      <c r="D137" s="212" t="s">
        <v>371</v>
      </c>
      <c r="E137" s="200">
        <v>20000</v>
      </c>
      <c r="F137" s="200">
        <v>20000</v>
      </c>
      <c r="G137" s="200">
        <v>0</v>
      </c>
      <c r="H137" s="200">
        <v>0</v>
      </c>
      <c r="I137" s="200"/>
      <c r="J137" s="200">
        <v>0</v>
      </c>
      <c r="K137" s="200">
        <v>0</v>
      </c>
      <c r="L137" s="200">
        <v>0</v>
      </c>
    </row>
    <row r="138" ht="19.5" customHeight="1" spans="1:12">
      <c r="A138" s="212" t="s">
        <v>372</v>
      </c>
      <c r="B138" s="212"/>
      <c r="C138" s="212"/>
      <c r="D138" s="212" t="s">
        <v>373</v>
      </c>
      <c r="E138" s="200">
        <v>20000</v>
      </c>
      <c r="F138" s="200">
        <v>20000</v>
      </c>
      <c r="G138" s="200">
        <v>0</v>
      </c>
      <c r="H138" s="200">
        <v>0</v>
      </c>
      <c r="I138" s="200"/>
      <c r="J138" s="200">
        <v>0</v>
      </c>
      <c r="K138" s="200">
        <v>0</v>
      </c>
      <c r="L138" s="200">
        <v>0</v>
      </c>
    </row>
    <row r="139" ht="19.5" customHeight="1" spans="1:12">
      <c r="A139" s="212" t="s">
        <v>374</v>
      </c>
      <c r="B139" s="212"/>
      <c r="C139" s="212"/>
      <c r="D139" s="212" t="s">
        <v>375</v>
      </c>
      <c r="E139" s="200">
        <v>50000</v>
      </c>
      <c r="F139" s="200">
        <v>50000</v>
      </c>
      <c r="G139" s="200">
        <v>0</v>
      </c>
      <c r="H139" s="200">
        <v>0</v>
      </c>
      <c r="I139" s="200"/>
      <c r="J139" s="200">
        <v>0</v>
      </c>
      <c r="K139" s="200">
        <v>0</v>
      </c>
      <c r="L139" s="200">
        <v>0</v>
      </c>
    </row>
    <row r="140" ht="19.5" customHeight="1" spans="1:12">
      <c r="A140" s="212" t="s">
        <v>376</v>
      </c>
      <c r="B140" s="212"/>
      <c r="C140" s="212"/>
      <c r="D140" s="212" t="s">
        <v>377</v>
      </c>
      <c r="E140" s="200">
        <v>50000</v>
      </c>
      <c r="F140" s="200">
        <v>50000</v>
      </c>
      <c r="G140" s="200">
        <v>0</v>
      </c>
      <c r="H140" s="200">
        <v>0</v>
      </c>
      <c r="I140" s="200"/>
      <c r="J140" s="200">
        <v>0</v>
      </c>
      <c r="K140" s="200">
        <v>0</v>
      </c>
      <c r="L140" s="200">
        <v>0</v>
      </c>
    </row>
    <row r="141" ht="19.5" customHeight="1" spans="1:12">
      <c r="A141" s="212" t="s">
        <v>378</v>
      </c>
      <c r="B141" s="212"/>
      <c r="C141" s="212"/>
      <c r="D141" s="212" t="s">
        <v>379</v>
      </c>
      <c r="E141" s="200">
        <v>50000</v>
      </c>
      <c r="F141" s="200">
        <v>50000</v>
      </c>
      <c r="G141" s="200">
        <v>0</v>
      </c>
      <c r="H141" s="200">
        <v>0</v>
      </c>
      <c r="I141" s="200"/>
      <c r="J141" s="200">
        <v>0</v>
      </c>
      <c r="K141" s="200">
        <v>0</v>
      </c>
      <c r="L141" s="200">
        <v>0</v>
      </c>
    </row>
    <row r="142" ht="19.5" customHeight="1" spans="1:12">
      <c r="A142" s="212" t="s">
        <v>380</v>
      </c>
      <c r="B142" s="212"/>
      <c r="C142" s="212"/>
      <c r="D142" s="212"/>
      <c r="E142" s="212"/>
      <c r="F142" s="212"/>
      <c r="G142" s="212"/>
      <c r="H142" s="212"/>
      <c r="I142" s="212"/>
      <c r="J142" s="212"/>
      <c r="K142" s="212"/>
      <c r="L142" s="212"/>
    </row>
  </sheetData>
  <mergeCells count="14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L14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9"/>
  <sheetViews>
    <sheetView tabSelected="1" view="pageBreakPreview" zoomScaleNormal="100" workbookViewId="0">
      <pane xSplit="2" ySplit="4" topLeftCell="C5" activePane="bottomRight" state="frozen"/>
      <selection/>
      <selection pane="topRight"/>
      <selection pane="bottomLeft"/>
      <selection pane="bottomRight" activeCell="H13" sqref="H13:H14"/>
    </sheetView>
  </sheetViews>
  <sheetFormatPr defaultColWidth="9" defaultRowHeight="14.25"/>
  <cols>
    <col min="1" max="2" width="11.1" style="5" customWidth="1"/>
    <col min="3" max="3" width="14.6" style="5" customWidth="1"/>
    <col min="4" max="5" width="11.3" style="5" customWidth="1"/>
    <col min="6" max="6" width="11.2" style="5" customWidth="1"/>
    <col min="7" max="7" width="10" style="5" customWidth="1"/>
    <col min="8" max="8" width="9" style="5"/>
    <col min="9" max="9" width="8.6" style="5" customWidth="1"/>
    <col min="10" max="10" width="10.375" style="5" customWidth="1"/>
    <col min="11" max="16384" width="9" style="5"/>
  </cols>
  <sheetData>
    <row r="1" ht="13.5" spans="1:1">
      <c r="A1" s="6" t="s">
        <v>852</v>
      </c>
    </row>
    <row r="2" ht="25.95" customHeight="1" spans="1:10">
      <c r="A2" s="7" t="s">
        <v>853</v>
      </c>
      <c r="B2" s="7"/>
      <c r="C2" s="7"/>
      <c r="D2" s="7"/>
      <c r="E2" s="7"/>
      <c r="F2" s="7"/>
      <c r="G2" s="7"/>
      <c r="H2" s="7"/>
      <c r="I2" s="7"/>
      <c r="J2" s="7"/>
    </row>
    <row r="3" s="1" customFormat="1" ht="13.05" customHeight="1" spans="1:10">
      <c r="A3" s="7"/>
      <c r="B3" s="7"/>
      <c r="C3" s="7"/>
      <c r="D3" s="7"/>
      <c r="E3" s="7"/>
      <c r="F3" s="7"/>
      <c r="G3" s="7"/>
      <c r="H3" s="7"/>
      <c r="I3" s="7"/>
      <c r="J3" s="45" t="s">
        <v>854</v>
      </c>
    </row>
    <row r="4" s="2" customFormat="1" ht="58" customHeight="1" spans="1:256">
      <c r="A4" s="8" t="s">
        <v>855</v>
      </c>
      <c r="B4" s="8"/>
      <c r="C4" s="9" t="s">
        <v>947</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857</v>
      </c>
      <c r="B5" s="8"/>
      <c r="C5" s="10" t="s">
        <v>858</v>
      </c>
      <c r="D5" s="10"/>
      <c r="E5" s="10"/>
      <c r="F5" s="8" t="s">
        <v>859</v>
      </c>
      <c r="G5" s="10" t="s">
        <v>858</v>
      </c>
      <c r="H5" s="10"/>
      <c r="I5" s="10"/>
      <c r="J5" s="10"/>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1" t="s">
        <v>860</v>
      </c>
      <c r="B6" s="11"/>
      <c r="C6" s="11"/>
      <c r="D6" s="11" t="s">
        <v>781</v>
      </c>
      <c r="E6" s="11" t="s">
        <v>686</v>
      </c>
      <c r="F6" s="11" t="s">
        <v>861</v>
      </c>
      <c r="G6" s="11" t="s">
        <v>862</v>
      </c>
      <c r="H6" s="11" t="s">
        <v>863</v>
      </c>
      <c r="I6" s="11" t="s">
        <v>864</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1"/>
      <c r="B7" s="11"/>
      <c r="C7" s="12" t="s">
        <v>790</v>
      </c>
      <c r="D7" s="13">
        <f t="shared" ref="D7:F7" si="0">SUM(D8:D10)</f>
        <v>490000</v>
      </c>
      <c r="E7" s="13">
        <f t="shared" si="0"/>
        <v>490000</v>
      </c>
      <c r="F7" s="13">
        <f t="shared" si="0"/>
        <v>490000</v>
      </c>
      <c r="G7" s="14">
        <v>10</v>
      </c>
      <c r="H7" s="15" t="str">
        <f t="shared" ref="H7:H10" si="1">IF(E7&gt;0,ROUND(F7/E7,3)*100&amp;"%","—")</f>
        <v>100%</v>
      </c>
      <c r="I7" s="17">
        <v>10</v>
      </c>
      <c r="J7" s="17"/>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1"/>
      <c r="B8" s="11"/>
      <c r="C8" s="12" t="s">
        <v>865</v>
      </c>
      <c r="D8" s="16">
        <v>490000</v>
      </c>
      <c r="E8" s="16">
        <v>490000</v>
      </c>
      <c r="F8" s="16">
        <v>490000</v>
      </c>
      <c r="G8" s="11" t="s">
        <v>690</v>
      </c>
      <c r="H8" s="15" t="str">
        <f t="shared" si="1"/>
        <v>100%</v>
      </c>
      <c r="I8" s="17" t="s">
        <v>690</v>
      </c>
      <c r="J8" s="17"/>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1"/>
      <c r="B9" s="11"/>
      <c r="C9" s="12" t="s">
        <v>866</v>
      </c>
      <c r="D9" s="16"/>
      <c r="E9" s="16"/>
      <c r="F9" s="16"/>
      <c r="G9" s="11" t="s">
        <v>690</v>
      </c>
      <c r="H9" s="15" t="str">
        <f t="shared" si="1"/>
        <v>—</v>
      </c>
      <c r="I9" s="17" t="s">
        <v>690</v>
      </c>
      <c r="J9" s="17"/>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1"/>
      <c r="B10" s="11"/>
      <c r="C10" s="12" t="s">
        <v>867</v>
      </c>
      <c r="D10" s="16"/>
      <c r="E10" s="16"/>
      <c r="F10" s="16"/>
      <c r="G10" s="11" t="s">
        <v>690</v>
      </c>
      <c r="H10" s="15" t="str">
        <f t="shared" si="1"/>
        <v>—</v>
      </c>
      <c r="I10" s="17" t="s">
        <v>690</v>
      </c>
      <c r="J10" s="17"/>
    </row>
    <row r="11" ht="18" customHeight="1" spans="1:10">
      <c r="A11" s="11" t="s">
        <v>868</v>
      </c>
      <c r="B11" s="11" t="s">
        <v>869</v>
      </c>
      <c r="C11" s="11"/>
      <c r="D11" s="11"/>
      <c r="E11" s="11"/>
      <c r="F11" s="17" t="s">
        <v>870</v>
      </c>
      <c r="G11" s="17"/>
      <c r="H11" s="17"/>
      <c r="I11" s="17"/>
      <c r="J11" s="17"/>
    </row>
    <row r="12" ht="46.05" customHeight="1" spans="1:10">
      <c r="A12" s="11"/>
      <c r="B12" s="18" t="s">
        <v>948</v>
      </c>
      <c r="C12" s="19"/>
      <c r="D12" s="19"/>
      <c r="E12" s="20"/>
      <c r="F12" s="17" t="s">
        <v>948</v>
      </c>
      <c r="G12" s="17"/>
      <c r="H12" s="17"/>
      <c r="I12" s="17"/>
      <c r="J12" s="17"/>
    </row>
    <row r="13" ht="36" customHeight="1" spans="1:10">
      <c r="A13" s="21" t="s">
        <v>798</v>
      </c>
      <c r="B13" s="22"/>
      <c r="C13" s="23"/>
      <c r="D13" s="21" t="s">
        <v>873</v>
      </c>
      <c r="E13" s="22"/>
      <c r="F13" s="23"/>
      <c r="G13" s="24" t="s">
        <v>802</v>
      </c>
      <c r="H13" s="24" t="s">
        <v>874</v>
      </c>
      <c r="I13" s="24" t="s">
        <v>864</v>
      </c>
      <c r="J13" s="24" t="s">
        <v>803</v>
      </c>
    </row>
    <row r="14" ht="36" customHeight="1" spans="1:10">
      <c r="A14" s="25" t="s">
        <v>804</v>
      </c>
      <c r="B14" s="11" t="s">
        <v>805</v>
      </c>
      <c r="C14" s="11" t="s">
        <v>806</v>
      </c>
      <c r="D14" s="11" t="s">
        <v>799</v>
      </c>
      <c r="E14" s="11" t="s">
        <v>800</v>
      </c>
      <c r="F14" s="26" t="s">
        <v>801</v>
      </c>
      <c r="G14" s="27"/>
      <c r="H14" s="27"/>
      <c r="I14" s="27"/>
      <c r="J14" s="27"/>
    </row>
    <row r="15" ht="18" customHeight="1" spans="1:10">
      <c r="A15" s="11" t="s">
        <v>807</v>
      </c>
      <c r="B15" s="11" t="s">
        <v>832</v>
      </c>
      <c r="C15" s="28" t="s">
        <v>941</v>
      </c>
      <c r="D15" s="29" t="s">
        <v>810</v>
      </c>
      <c r="E15" s="30">
        <v>490000</v>
      </c>
      <c r="F15" s="26" t="s">
        <v>833</v>
      </c>
      <c r="G15" s="30">
        <v>490000</v>
      </c>
      <c r="H15" s="31">
        <v>30</v>
      </c>
      <c r="I15" s="46">
        <v>30</v>
      </c>
      <c r="J15" s="27"/>
    </row>
    <row r="16" ht="46" customHeight="1" spans="1:10">
      <c r="A16" s="11" t="s">
        <v>834</v>
      </c>
      <c r="B16" s="11" t="s">
        <v>894</v>
      </c>
      <c r="C16" s="12" t="s">
        <v>949</v>
      </c>
      <c r="D16" s="11" t="s">
        <v>829</v>
      </c>
      <c r="E16" s="32" t="s">
        <v>950</v>
      </c>
      <c r="F16" s="33" t="s">
        <v>817</v>
      </c>
      <c r="G16" s="32" t="s">
        <v>950</v>
      </c>
      <c r="H16" s="11">
        <v>30</v>
      </c>
      <c r="I16" s="46">
        <v>30</v>
      </c>
      <c r="J16" s="27"/>
    </row>
    <row r="17" ht="30" customHeight="1" spans="1:10">
      <c r="A17" s="34" t="s">
        <v>845</v>
      </c>
      <c r="B17" s="35" t="s">
        <v>846</v>
      </c>
      <c r="C17" s="28" t="s">
        <v>937</v>
      </c>
      <c r="D17" s="29" t="s">
        <v>829</v>
      </c>
      <c r="E17" s="36" t="s">
        <v>935</v>
      </c>
      <c r="F17" s="36" t="s">
        <v>817</v>
      </c>
      <c r="G17" s="37">
        <v>0.95</v>
      </c>
      <c r="H17" s="38">
        <v>30</v>
      </c>
      <c r="I17" s="46">
        <v>30</v>
      </c>
      <c r="J17" s="47" t="s">
        <v>943</v>
      </c>
    </row>
    <row r="18" ht="54" customHeight="1" spans="1:10">
      <c r="A18" s="8" t="s">
        <v>904</v>
      </c>
      <c r="B18" s="8"/>
      <c r="C18" s="8"/>
      <c r="D18" s="39" t="s">
        <v>678</v>
      </c>
      <c r="E18" s="40"/>
      <c r="F18" s="40"/>
      <c r="G18" s="40"/>
      <c r="H18" s="40"/>
      <c r="I18" s="48"/>
      <c r="J18" s="49" t="s">
        <v>905</v>
      </c>
    </row>
    <row r="19" ht="25.5" customHeight="1" spans="1:10">
      <c r="A19" s="41" t="s">
        <v>906</v>
      </c>
      <c r="B19" s="41"/>
      <c r="C19" s="41"/>
      <c r="D19" s="41"/>
      <c r="E19" s="41"/>
      <c r="F19" s="41"/>
      <c r="G19" s="41"/>
      <c r="H19" s="41">
        <v>100</v>
      </c>
      <c r="I19" s="50">
        <f>SUM(I7,I15:I17)</f>
        <v>100</v>
      </c>
      <c r="J19" s="51" t="s">
        <v>907</v>
      </c>
    </row>
    <row r="20" ht="16.95" customHeight="1"/>
    <row r="21" ht="28.95" customHeight="1" spans="1:10">
      <c r="A21" s="42" t="s">
        <v>849</v>
      </c>
      <c r="B21" s="43"/>
      <c r="C21" s="43"/>
      <c r="D21" s="43"/>
      <c r="E21" s="43"/>
      <c r="F21" s="43"/>
      <c r="G21" s="43"/>
      <c r="H21" s="43"/>
      <c r="I21" s="43"/>
      <c r="J21" s="52"/>
    </row>
    <row r="22" ht="27" customHeight="1" spans="1:10">
      <c r="A22" s="44" t="s">
        <v>908</v>
      </c>
      <c r="B22" s="44"/>
      <c r="C22" s="44"/>
      <c r="D22" s="44"/>
      <c r="E22" s="44"/>
      <c r="F22" s="44"/>
      <c r="G22" s="44"/>
      <c r="H22" s="44"/>
      <c r="I22" s="44"/>
      <c r="J22" s="44"/>
    </row>
    <row r="23" ht="19.05" customHeight="1" spans="1:10">
      <c r="A23" s="44" t="s">
        <v>909</v>
      </c>
      <c r="B23" s="44"/>
      <c r="C23" s="44"/>
      <c r="D23" s="44"/>
      <c r="E23" s="44"/>
      <c r="F23" s="44"/>
      <c r="G23" s="44"/>
      <c r="H23" s="44"/>
      <c r="I23" s="44"/>
      <c r="J23" s="44"/>
    </row>
    <row r="24" ht="18" customHeight="1" spans="1:10">
      <c r="A24" s="44" t="s">
        <v>910</v>
      </c>
      <c r="B24" s="44"/>
      <c r="C24" s="44"/>
      <c r="D24" s="44"/>
      <c r="E24" s="44"/>
      <c r="F24" s="44"/>
      <c r="G24" s="44"/>
      <c r="H24" s="44"/>
      <c r="I24" s="44"/>
      <c r="J24" s="44"/>
    </row>
    <row r="25" ht="18" customHeight="1" spans="1:10">
      <c r="A25" s="44" t="s">
        <v>911</v>
      </c>
      <c r="B25" s="44"/>
      <c r="C25" s="44"/>
      <c r="D25" s="44"/>
      <c r="E25" s="44"/>
      <c r="F25" s="44"/>
      <c r="G25" s="44"/>
      <c r="H25" s="44"/>
      <c r="I25" s="44"/>
      <c r="J25" s="44"/>
    </row>
    <row r="26" s="4" customFormat="1" ht="18" customHeight="1" spans="1:10">
      <c r="A26" s="44" t="s">
        <v>912</v>
      </c>
      <c r="B26" s="44"/>
      <c r="C26" s="44"/>
      <c r="D26" s="44"/>
      <c r="E26" s="44"/>
      <c r="F26" s="44"/>
      <c r="G26" s="44"/>
      <c r="H26" s="44"/>
      <c r="I26" s="44"/>
      <c r="J26" s="44"/>
    </row>
    <row r="27" ht="24" customHeight="1" spans="1:10">
      <c r="A27" s="44" t="s">
        <v>913</v>
      </c>
      <c r="B27" s="44"/>
      <c r="C27" s="44"/>
      <c r="D27" s="44"/>
      <c r="E27" s="44"/>
      <c r="F27" s="44"/>
      <c r="G27" s="44"/>
      <c r="H27" s="44"/>
      <c r="I27" s="44"/>
      <c r="J27" s="44"/>
    </row>
    <row r="28" ht="24" customHeight="1" spans="1:10">
      <c r="A28" s="44" t="s">
        <v>914</v>
      </c>
      <c r="B28" s="44"/>
      <c r="C28" s="44"/>
      <c r="D28" s="44"/>
      <c r="E28" s="44"/>
      <c r="F28" s="44"/>
      <c r="G28" s="44"/>
      <c r="H28" s="44"/>
      <c r="I28" s="44"/>
      <c r="J28" s="44"/>
    </row>
    <row r="29" ht="24" customHeight="1" spans="1:10">
      <c r="A29" s="44" t="s">
        <v>915</v>
      </c>
      <c r="B29" s="44"/>
      <c r="C29" s="44"/>
      <c r="D29" s="44"/>
      <c r="E29" s="44"/>
      <c r="F29" s="44"/>
      <c r="G29" s="44"/>
      <c r="H29" s="44"/>
      <c r="I29" s="44"/>
      <c r="J29" s="4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11:A12"/>
    <mergeCell ref="G13:G14"/>
    <mergeCell ref="H13:H14"/>
    <mergeCell ref="I13:I14"/>
    <mergeCell ref="J13:J14"/>
    <mergeCell ref="A6:B10"/>
  </mergeCells>
  <dataValidations count="2">
    <dataValidation type="list" allowBlank="1" showInputMessage="1" sqref="D15 D17">
      <formula1>"＝,＞,＜,≥,≤"</formula1>
    </dataValidation>
    <dataValidation type="list" allowBlank="1" showInputMessage="1" sqref="J19">
      <formula1>"优,良,中,差"</formula1>
    </dataValidation>
  </dataValidations>
  <printOptions horizontalCentered="1"/>
  <pageMargins left="0.708333333333333" right="0.708333333333333" top="0.751388888888889" bottom="0.751388888888889" header="0.310416666666667" footer="0.310416666666667"/>
  <pageSetup paperSize="9" scale="82" orientation="portrait"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951</v>
      </c>
      <c r="B1" t="s">
        <v>952</v>
      </c>
      <c r="C1" t="s">
        <v>953</v>
      </c>
      <c r="D1" t="s">
        <v>954</v>
      </c>
      <c r="E1" t="s">
        <v>955</v>
      </c>
      <c r="F1" t="s">
        <v>956</v>
      </c>
      <c r="G1" t="s">
        <v>957</v>
      </c>
      <c r="H1" t="s">
        <v>958</v>
      </c>
      <c r="I1" t="s">
        <v>959</v>
      </c>
      <c r="J1" t="s">
        <v>960</v>
      </c>
    </row>
    <row r="2" spans="1:10">
      <c r="A2" t="s">
        <v>961</v>
      </c>
      <c r="B2" t="s">
        <v>962</v>
      </c>
      <c r="C2" t="s">
        <v>963</v>
      </c>
      <c r="D2" t="s">
        <v>964</v>
      </c>
      <c r="E2" t="s">
        <v>965</v>
      </c>
      <c r="F2" t="s">
        <v>966</v>
      </c>
      <c r="G2" t="s">
        <v>967</v>
      </c>
      <c r="H2" t="s">
        <v>968</v>
      </c>
      <c r="I2" t="s">
        <v>969</v>
      </c>
      <c r="J2" t="s">
        <v>970</v>
      </c>
    </row>
    <row r="3" spans="1:10">
      <c r="A3" t="s">
        <v>971</v>
      </c>
      <c r="B3" t="s">
        <v>972</v>
      </c>
      <c r="C3" t="s">
        <v>973</v>
      </c>
      <c r="D3" t="s">
        <v>974</v>
      </c>
      <c r="E3" t="s">
        <v>975</v>
      </c>
      <c r="F3" t="s">
        <v>976</v>
      </c>
      <c r="G3" t="s">
        <v>977</v>
      </c>
      <c r="H3" t="s">
        <v>978</v>
      </c>
      <c r="I3" t="s">
        <v>979</v>
      </c>
      <c r="J3" t="s">
        <v>980</v>
      </c>
    </row>
    <row r="4" spans="1:10">
      <c r="A4" t="s">
        <v>981</v>
      </c>
      <c r="B4" t="s">
        <v>982</v>
      </c>
      <c r="D4" t="s">
        <v>983</v>
      </c>
      <c r="E4" t="s">
        <v>984</v>
      </c>
      <c r="F4" t="s">
        <v>985</v>
      </c>
      <c r="G4" t="s">
        <v>986</v>
      </c>
      <c r="H4" t="s">
        <v>987</v>
      </c>
      <c r="I4" t="s">
        <v>988</v>
      </c>
      <c r="J4" t="s">
        <v>989</v>
      </c>
    </row>
    <row r="5" spans="1:10">
      <c r="A5" t="s">
        <v>990</v>
      </c>
      <c r="B5" t="s">
        <v>991</v>
      </c>
      <c r="D5" t="s">
        <v>992</v>
      </c>
      <c r="E5" t="s">
        <v>993</v>
      </c>
      <c r="F5" t="s">
        <v>994</v>
      </c>
      <c r="G5" t="s">
        <v>995</v>
      </c>
      <c r="H5" t="s">
        <v>996</v>
      </c>
      <c r="I5" t="s">
        <v>997</v>
      </c>
      <c r="J5" t="s">
        <v>998</v>
      </c>
    </row>
    <row r="6" spans="1:10">
      <c r="A6" t="s">
        <v>999</v>
      </c>
      <c r="B6" t="s">
        <v>1000</v>
      </c>
      <c r="D6" t="s">
        <v>1001</v>
      </c>
      <c r="E6" t="s">
        <v>1002</v>
      </c>
      <c r="F6" t="s">
        <v>1003</v>
      </c>
      <c r="G6" t="s">
        <v>1004</v>
      </c>
      <c r="H6" t="s">
        <v>1005</v>
      </c>
      <c r="I6" t="s">
        <v>1006</v>
      </c>
      <c r="J6" t="s">
        <v>1007</v>
      </c>
    </row>
    <row r="7" spans="1:10">
      <c r="A7" t="s">
        <v>1008</v>
      </c>
      <c r="B7" t="s">
        <v>1009</v>
      </c>
      <c r="D7" t="s">
        <v>1010</v>
      </c>
      <c r="E7" t="s">
        <v>1011</v>
      </c>
      <c r="G7" t="s">
        <v>1012</v>
      </c>
      <c r="H7" t="s">
        <v>1013</v>
      </c>
      <c r="I7" t="s">
        <v>1014</v>
      </c>
      <c r="J7" t="s">
        <v>1015</v>
      </c>
    </row>
    <row r="8" spans="1:9">
      <c r="A8" t="s">
        <v>1016</v>
      </c>
      <c r="D8" t="s">
        <v>1017</v>
      </c>
      <c r="E8" t="s">
        <v>1018</v>
      </c>
      <c r="G8" t="s">
        <v>1019</v>
      </c>
      <c r="H8" t="s">
        <v>1020</v>
      </c>
      <c r="I8" t="s">
        <v>1021</v>
      </c>
    </row>
    <row r="9" spans="1:9">
      <c r="A9" t="s">
        <v>1022</v>
      </c>
      <c r="D9" t="s">
        <v>1023</v>
      </c>
      <c r="E9" t="s">
        <v>1024</v>
      </c>
      <c r="G9" t="s">
        <v>1025</v>
      </c>
      <c r="H9" t="s">
        <v>1026</v>
      </c>
      <c r="I9" t="s">
        <v>1003</v>
      </c>
    </row>
    <row r="10" spans="4:8">
      <c r="D10" t="s">
        <v>1027</v>
      </c>
      <c r="E10" t="s">
        <v>1028</v>
      </c>
      <c r="H10" t="s">
        <v>1029</v>
      </c>
    </row>
    <row r="11" spans="4:8">
      <c r="D11" t="s">
        <v>1030</v>
      </c>
      <c r="E11" t="s">
        <v>1031</v>
      </c>
      <c r="H11" t="s">
        <v>1032</v>
      </c>
    </row>
    <row r="12" spans="4:5">
      <c r="D12" t="s">
        <v>1033</v>
      </c>
      <c r="E12" t="s">
        <v>1034</v>
      </c>
    </row>
    <row r="13" spans="4:5">
      <c r="D13" t="s">
        <v>1035</v>
      </c>
      <c r="E13" t="s">
        <v>1036</v>
      </c>
    </row>
    <row r="14" spans="4:5">
      <c r="D14" t="s">
        <v>1037</v>
      </c>
      <c r="E14" t="s">
        <v>1038</v>
      </c>
    </row>
    <row r="15" spans="4:5">
      <c r="D15" t="s">
        <v>1039</v>
      </c>
      <c r="E15" t="s">
        <v>1040</v>
      </c>
    </row>
    <row r="16" spans="4:5">
      <c r="D16" t="s">
        <v>1041</v>
      </c>
      <c r="E16" t="s">
        <v>1042</v>
      </c>
    </row>
    <row r="17" spans="4:5">
      <c r="D17" t="s">
        <v>1043</v>
      </c>
      <c r="E17" t="s">
        <v>1044</v>
      </c>
    </row>
    <row r="18" spans="4:5">
      <c r="D18" t="s">
        <v>1045</v>
      </c>
      <c r="E18" t="s">
        <v>1046</v>
      </c>
    </row>
    <row r="19" spans="4:5">
      <c r="D19" t="s">
        <v>1047</v>
      </c>
      <c r="E19" t="s">
        <v>1048</v>
      </c>
    </row>
    <row r="20" spans="4:5">
      <c r="D20" t="s">
        <v>1049</v>
      </c>
      <c r="E20" t="s">
        <v>1050</v>
      </c>
    </row>
    <row r="21" spans="4:5">
      <c r="D21" t="s">
        <v>1051</v>
      </c>
      <c r="E21" t="s">
        <v>1052</v>
      </c>
    </row>
    <row r="22" spans="4:5">
      <c r="D22" t="s">
        <v>1053</v>
      </c>
      <c r="E22" t="s">
        <v>1054</v>
      </c>
    </row>
    <row r="23" spans="4:5">
      <c r="D23" t="s">
        <v>1055</v>
      </c>
      <c r="E23" t="s">
        <v>1056</v>
      </c>
    </row>
    <row r="24" spans="4:5">
      <c r="D24" t="s">
        <v>1057</v>
      </c>
      <c r="E24" t="s">
        <v>1058</v>
      </c>
    </row>
    <row r="25" spans="4:5">
      <c r="D25" t="s">
        <v>1059</v>
      </c>
      <c r="E25" t="s">
        <v>1060</v>
      </c>
    </row>
    <row r="26" spans="4:5">
      <c r="D26" t="s">
        <v>1061</v>
      </c>
      <c r="E26" t="s">
        <v>1062</v>
      </c>
    </row>
    <row r="27" spans="4:5">
      <c r="D27" t="s">
        <v>1063</v>
      </c>
      <c r="E27" t="s">
        <v>1064</v>
      </c>
    </row>
    <row r="28" spans="4:5">
      <c r="D28" t="s">
        <v>1065</v>
      </c>
      <c r="E28" t="s">
        <v>1066</v>
      </c>
    </row>
    <row r="29" spans="4:5">
      <c r="D29" t="s">
        <v>1067</v>
      </c>
      <c r="E29" t="s">
        <v>1068</v>
      </c>
    </row>
    <row r="30" spans="4:5">
      <c r="D30" t="s">
        <v>1069</v>
      </c>
      <c r="E30" t="s">
        <v>1070</v>
      </c>
    </row>
    <row r="31" spans="4:5">
      <c r="D31" t="s">
        <v>1071</v>
      </c>
      <c r="E31" t="s">
        <v>1072</v>
      </c>
    </row>
    <row r="32" spans="4:5">
      <c r="D32" t="s">
        <v>1073</v>
      </c>
      <c r="E32" t="s">
        <v>1074</v>
      </c>
    </row>
    <row r="33" spans="4:5">
      <c r="D33" t="s">
        <v>1075</v>
      </c>
      <c r="E33" t="s">
        <v>1076</v>
      </c>
    </row>
    <row r="34" spans="4:5">
      <c r="D34" t="s">
        <v>1077</v>
      </c>
      <c r="E34" t="s">
        <v>1078</v>
      </c>
    </row>
    <row r="35" spans="4:5">
      <c r="D35" t="s">
        <v>1079</v>
      </c>
      <c r="E35" t="s">
        <v>1080</v>
      </c>
    </row>
    <row r="36" spans="4:5">
      <c r="D36" t="s">
        <v>1081</v>
      </c>
      <c r="E36" t="s">
        <v>1082</v>
      </c>
    </row>
    <row r="37" spans="4:5">
      <c r="D37" t="s">
        <v>1083</v>
      </c>
      <c r="E37" t="s">
        <v>1084</v>
      </c>
    </row>
    <row r="38" spans="4:5">
      <c r="D38" t="s">
        <v>1085</v>
      </c>
      <c r="E38" t="s">
        <v>1086</v>
      </c>
    </row>
    <row r="39" spans="4:5">
      <c r="D39" t="s">
        <v>1087</v>
      </c>
      <c r="E39" t="s">
        <v>1088</v>
      </c>
    </row>
    <row r="40" spans="4:5">
      <c r="D40" t="s">
        <v>1089</v>
      </c>
      <c r="E40" t="s">
        <v>1090</v>
      </c>
    </row>
    <row r="41" spans="4:5">
      <c r="D41" t="s">
        <v>1091</v>
      </c>
      <c r="E41" t="s">
        <v>1092</v>
      </c>
    </row>
    <row r="42" spans="4:5">
      <c r="D42" t="s">
        <v>1093</v>
      </c>
      <c r="E42" t="s">
        <v>1094</v>
      </c>
    </row>
    <row r="43" spans="4:5">
      <c r="D43" t="s">
        <v>1095</v>
      </c>
      <c r="E43" t="s">
        <v>1096</v>
      </c>
    </row>
    <row r="44" spans="4:5">
      <c r="D44" t="s">
        <v>1097</v>
      </c>
      <c r="E44" t="s">
        <v>1098</v>
      </c>
    </row>
    <row r="45" spans="4:5">
      <c r="D45" t="s">
        <v>1099</v>
      </c>
      <c r="E45" t="s">
        <v>1100</v>
      </c>
    </row>
    <row r="46" spans="4:5">
      <c r="D46" t="s">
        <v>1101</v>
      </c>
      <c r="E46" t="s">
        <v>1102</v>
      </c>
    </row>
    <row r="47" spans="4:5">
      <c r="D47" t="s">
        <v>1103</v>
      </c>
      <c r="E47" t="s">
        <v>1104</v>
      </c>
    </row>
    <row r="48" spans="4:5">
      <c r="D48" t="s">
        <v>1105</v>
      </c>
      <c r="E48" t="s">
        <v>1106</v>
      </c>
    </row>
    <row r="49" spans="4:5">
      <c r="D49" t="s">
        <v>1107</v>
      </c>
      <c r="E49" t="s">
        <v>1108</v>
      </c>
    </row>
    <row r="50" spans="4:5">
      <c r="D50" t="s">
        <v>1109</v>
      </c>
      <c r="E50" t="s">
        <v>1110</v>
      </c>
    </row>
    <row r="51" spans="4:5">
      <c r="D51" t="s">
        <v>1111</v>
      </c>
      <c r="E51" t="s">
        <v>1112</v>
      </c>
    </row>
    <row r="52" spans="4:5">
      <c r="D52" t="s">
        <v>1113</v>
      </c>
      <c r="E52" t="s">
        <v>1114</v>
      </c>
    </row>
    <row r="53" spans="4:5">
      <c r="D53" t="s">
        <v>1115</v>
      </c>
      <c r="E53" t="s">
        <v>1116</v>
      </c>
    </row>
    <row r="54" spans="4:5">
      <c r="D54" t="s">
        <v>1117</v>
      </c>
      <c r="E54" t="s">
        <v>1118</v>
      </c>
    </row>
    <row r="55" spans="4:5">
      <c r="D55" t="s">
        <v>1119</v>
      </c>
      <c r="E55" t="s">
        <v>1120</v>
      </c>
    </row>
    <row r="56" spans="4:5">
      <c r="D56" t="s">
        <v>1121</v>
      </c>
      <c r="E56" t="s">
        <v>1122</v>
      </c>
    </row>
    <row r="57" spans="4:5">
      <c r="D57" t="s">
        <v>1123</v>
      </c>
      <c r="E57" t="s">
        <v>1124</v>
      </c>
    </row>
    <row r="58" spans="4:5">
      <c r="D58" t="s">
        <v>1125</v>
      </c>
      <c r="E58" t="s">
        <v>1126</v>
      </c>
    </row>
    <row r="59" spans="4:5">
      <c r="D59" t="s">
        <v>1127</v>
      </c>
      <c r="E59" t="s">
        <v>1128</v>
      </c>
    </row>
    <row r="60" spans="4:5">
      <c r="D60" t="s">
        <v>1129</v>
      </c>
      <c r="E60" t="s">
        <v>1130</v>
      </c>
    </row>
    <row r="61" spans="4:5">
      <c r="D61" t="s">
        <v>1131</v>
      </c>
      <c r="E61" t="s">
        <v>1132</v>
      </c>
    </row>
    <row r="62" spans="4:5">
      <c r="D62" t="s">
        <v>1133</v>
      </c>
      <c r="E62" t="s">
        <v>1134</v>
      </c>
    </row>
    <row r="63" spans="4:5">
      <c r="D63" t="s">
        <v>1135</v>
      </c>
      <c r="E63" t="s">
        <v>1136</v>
      </c>
    </row>
    <row r="64" spans="4:5">
      <c r="D64" t="s">
        <v>1137</v>
      </c>
      <c r="E64" t="s">
        <v>1138</v>
      </c>
    </row>
    <row r="65" spans="4:5">
      <c r="D65" t="s">
        <v>1139</v>
      </c>
      <c r="E65" t="s">
        <v>1140</v>
      </c>
    </row>
    <row r="66" spans="4:5">
      <c r="D66" t="s">
        <v>1141</v>
      </c>
      <c r="E66" t="s">
        <v>1142</v>
      </c>
    </row>
    <row r="67" spans="4:5">
      <c r="D67" t="s">
        <v>1143</v>
      </c>
      <c r="E67" t="s">
        <v>1144</v>
      </c>
    </row>
    <row r="68" spans="4:5">
      <c r="D68" t="s">
        <v>1145</v>
      </c>
      <c r="E68" t="s">
        <v>1146</v>
      </c>
    </row>
    <row r="69" spans="4:5">
      <c r="D69" t="s">
        <v>1147</v>
      </c>
      <c r="E69" t="s">
        <v>1148</v>
      </c>
    </row>
    <row r="70" spans="4:5">
      <c r="D70" t="s">
        <v>1149</v>
      </c>
      <c r="E70" t="s">
        <v>1150</v>
      </c>
    </row>
    <row r="71" spans="4:5">
      <c r="D71" t="s">
        <v>1151</v>
      </c>
      <c r="E71" t="s">
        <v>1152</v>
      </c>
    </row>
    <row r="72" spans="4:5">
      <c r="D72" t="s">
        <v>1153</v>
      </c>
      <c r="E72" t="s">
        <v>1154</v>
      </c>
    </row>
    <row r="73" spans="4:5">
      <c r="D73" t="s">
        <v>1155</v>
      </c>
      <c r="E73" t="s">
        <v>1156</v>
      </c>
    </row>
    <row r="74" spans="4:5">
      <c r="D74" t="s">
        <v>1157</v>
      </c>
      <c r="E74" t="s">
        <v>1158</v>
      </c>
    </row>
    <row r="75" spans="4:5">
      <c r="D75" t="s">
        <v>1159</v>
      </c>
      <c r="E75" t="s">
        <v>1160</v>
      </c>
    </row>
    <row r="76" spans="4:5">
      <c r="D76" t="s">
        <v>1161</v>
      </c>
      <c r="E76" t="s">
        <v>1162</v>
      </c>
    </row>
    <row r="77" spans="4:5">
      <c r="D77" t="s">
        <v>1163</v>
      </c>
      <c r="E77" t="s">
        <v>1164</v>
      </c>
    </row>
    <row r="78" spans="4:5">
      <c r="D78" t="s">
        <v>1165</v>
      </c>
      <c r="E78" t="s">
        <v>1166</v>
      </c>
    </row>
    <row r="79" spans="4:5">
      <c r="D79" t="s">
        <v>1167</v>
      </c>
      <c r="E79" t="s">
        <v>1168</v>
      </c>
    </row>
    <row r="80" spans="4:5">
      <c r="D80" t="s">
        <v>1169</v>
      </c>
      <c r="E80" t="s">
        <v>1170</v>
      </c>
    </row>
    <row r="81" spans="4:5">
      <c r="D81" t="s">
        <v>1171</v>
      </c>
      <c r="E81" t="s">
        <v>1172</v>
      </c>
    </row>
    <row r="82" spans="4:5">
      <c r="D82" t="s">
        <v>1173</v>
      </c>
      <c r="E82" t="s">
        <v>1174</v>
      </c>
    </row>
    <row r="83" spans="4:5">
      <c r="D83" t="s">
        <v>1175</v>
      </c>
      <c r="E83" t="s">
        <v>1176</v>
      </c>
    </row>
    <row r="84" spans="4:5">
      <c r="D84" t="s">
        <v>1177</v>
      </c>
      <c r="E84" t="s">
        <v>1178</v>
      </c>
    </row>
    <row r="85" spans="4:5">
      <c r="D85" t="s">
        <v>1179</v>
      </c>
      <c r="E85" t="s">
        <v>1180</v>
      </c>
    </row>
    <row r="86" spans="4:5">
      <c r="D86" t="s">
        <v>1181</v>
      </c>
      <c r="E86" t="s">
        <v>1182</v>
      </c>
    </row>
    <row r="87" spans="4:5">
      <c r="D87" t="s">
        <v>1183</v>
      </c>
      <c r="E87" t="s">
        <v>1184</v>
      </c>
    </row>
    <row r="88" spans="4:5">
      <c r="D88" t="s">
        <v>1185</v>
      </c>
      <c r="E88" t="s">
        <v>1186</v>
      </c>
    </row>
    <row r="89" spans="4:5">
      <c r="D89" t="s">
        <v>1187</v>
      </c>
      <c r="E89" t="s">
        <v>1188</v>
      </c>
    </row>
    <row r="90" spans="4:5">
      <c r="D90" t="s">
        <v>1189</v>
      </c>
      <c r="E90" t="s">
        <v>1190</v>
      </c>
    </row>
    <row r="91" spans="4:5">
      <c r="D91" t="s">
        <v>1191</v>
      </c>
      <c r="E91" t="s">
        <v>1192</v>
      </c>
    </row>
    <row r="92" spans="4:5">
      <c r="D92" t="s">
        <v>1193</v>
      </c>
      <c r="E92" t="s">
        <v>1194</v>
      </c>
    </row>
    <row r="93" spans="4:5">
      <c r="D93" t="s">
        <v>1195</v>
      </c>
      <c r="E93" t="s">
        <v>1196</v>
      </c>
    </row>
    <row r="94" spans="4:5">
      <c r="D94" t="s">
        <v>1197</v>
      </c>
      <c r="E94" t="s">
        <v>1198</v>
      </c>
    </row>
    <row r="95" spans="4:5">
      <c r="D95" t="s">
        <v>1199</v>
      </c>
      <c r="E95" t="s">
        <v>1200</v>
      </c>
    </row>
    <row r="96" spans="4:5">
      <c r="D96" t="s">
        <v>1201</v>
      </c>
      <c r="E96" t="s">
        <v>1202</v>
      </c>
    </row>
    <row r="97" spans="4:5">
      <c r="D97" t="s">
        <v>1203</v>
      </c>
      <c r="E97" t="s">
        <v>1204</v>
      </c>
    </row>
    <row r="98" spans="4:5">
      <c r="D98" t="s">
        <v>1205</v>
      </c>
      <c r="E98" t="s">
        <v>1206</v>
      </c>
    </row>
    <row r="99" spans="4:5">
      <c r="D99" t="s">
        <v>1207</v>
      </c>
      <c r="E99" t="s">
        <v>1208</v>
      </c>
    </row>
    <row r="100" spans="4:5">
      <c r="D100" t="s">
        <v>1209</v>
      </c>
      <c r="E100" t="s">
        <v>1210</v>
      </c>
    </row>
    <row r="101" spans="4:5">
      <c r="D101" t="s">
        <v>1211</v>
      </c>
      <c r="E101" t="s">
        <v>1212</v>
      </c>
    </row>
    <row r="102" spans="4:5">
      <c r="D102" t="s">
        <v>1213</v>
      </c>
      <c r="E102" t="s">
        <v>1214</v>
      </c>
    </row>
    <row r="103" spans="4:5">
      <c r="D103" t="s">
        <v>1215</v>
      </c>
      <c r="E103" t="s">
        <v>1216</v>
      </c>
    </row>
    <row r="104" spans="4:5">
      <c r="D104" t="s">
        <v>1217</v>
      </c>
      <c r="E104" t="s">
        <v>1218</v>
      </c>
    </row>
    <row r="105" spans="4:5">
      <c r="D105" t="s">
        <v>1219</v>
      </c>
      <c r="E105" t="s">
        <v>1220</v>
      </c>
    </row>
    <row r="106" spans="4:5">
      <c r="D106" t="s">
        <v>1221</v>
      </c>
      <c r="E106" t="s">
        <v>1222</v>
      </c>
    </row>
    <row r="107" spans="4:5">
      <c r="D107" t="s">
        <v>1223</v>
      </c>
      <c r="E107" t="s">
        <v>1224</v>
      </c>
    </row>
    <row r="108" spans="4:5">
      <c r="D108" t="s">
        <v>1225</v>
      </c>
      <c r="E108" t="s">
        <v>1226</v>
      </c>
    </row>
    <row r="109" spans="4:5">
      <c r="D109" t="s">
        <v>1227</v>
      </c>
      <c r="E109" t="s">
        <v>1228</v>
      </c>
    </row>
    <row r="110" spans="4:5">
      <c r="D110" t="s">
        <v>1229</v>
      </c>
      <c r="E110" t="s">
        <v>1230</v>
      </c>
    </row>
    <row r="111" spans="4:5">
      <c r="D111" t="s">
        <v>1231</v>
      </c>
      <c r="E111" t="s">
        <v>1232</v>
      </c>
    </row>
    <row r="112" spans="4:5">
      <c r="D112" t="s">
        <v>1233</v>
      </c>
      <c r="E112" t="s">
        <v>1234</v>
      </c>
    </row>
    <row r="113" spans="4:5">
      <c r="D113" t="s">
        <v>1235</v>
      </c>
      <c r="E113" t="s">
        <v>1236</v>
      </c>
    </row>
    <row r="114" spans="4:5">
      <c r="D114" t="s">
        <v>1237</v>
      </c>
      <c r="E114" t="s">
        <v>1238</v>
      </c>
    </row>
    <row r="115" spans="4:5">
      <c r="D115" t="s">
        <v>1239</v>
      </c>
      <c r="E115" t="s">
        <v>1240</v>
      </c>
    </row>
    <row r="116" spans="4:5">
      <c r="D116" t="s">
        <v>1241</v>
      </c>
      <c r="E116" t="s">
        <v>1242</v>
      </c>
    </row>
    <row r="117" spans="4:5">
      <c r="D117" t="s">
        <v>1243</v>
      </c>
      <c r="E117" t="s">
        <v>1244</v>
      </c>
    </row>
    <row r="118" spans="4:5">
      <c r="D118" t="s">
        <v>1245</v>
      </c>
      <c r="E118" t="s">
        <v>1246</v>
      </c>
    </row>
    <row r="119" spans="5:5">
      <c r="E119" t="s">
        <v>1247</v>
      </c>
    </row>
    <row r="120" spans="5:5">
      <c r="E120" t="s">
        <v>1248</v>
      </c>
    </row>
    <row r="121" spans="5:5">
      <c r="E121" t="s">
        <v>1249</v>
      </c>
    </row>
    <row r="122" spans="5:5">
      <c r="E122" t="s">
        <v>1250</v>
      </c>
    </row>
    <row r="123" spans="5:5">
      <c r="E123" t="s">
        <v>1251</v>
      </c>
    </row>
    <row r="124" spans="5:5">
      <c r="E124" t="s">
        <v>1252</v>
      </c>
    </row>
    <row r="125" spans="5:5">
      <c r="E125" t="s">
        <v>1253</v>
      </c>
    </row>
    <row r="126" spans="5:5">
      <c r="E126" t="s">
        <v>1254</v>
      </c>
    </row>
    <row r="127" spans="5:5">
      <c r="E127" t="s">
        <v>1255</v>
      </c>
    </row>
    <row r="128" spans="5:5">
      <c r="E128" t="s">
        <v>1256</v>
      </c>
    </row>
    <row r="129" spans="5:5">
      <c r="E129" t="s">
        <v>1257</v>
      </c>
    </row>
    <row r="130" spans="5:5">
      <c r="E130" t="s">
        <v>1258</v>
      </c>
    </row>
    <row r="131" spans="5:5">
      <c r="E131" t="s">
        <v>1259</v>
      </c>
    </row>
    <row r="132" spans="5:5">
      <c r="E132" t="s">
        <v>1260</v>
      </c>
    </row>
    <row r="133" spans="5:5">
      <c r="E133" t="s">
        <v>1261</v>
      </c>
    </row>
    <row r="134" spans="5:5">
      <c r="E134" t="s">
        <v>1262</v>
      </c>
    </row>
    <row r="135" spans="5:5">
      <c r="E135" t="s">
        <v>1263</v>
      </c>
    </row>
    <row r="136" spans="5:5">
      <c r="E136" t="s">
        <v>1264</v>
      </c>
    </row>
    <row r="137" spans="5:5">
      <c r="E137" t="s">
        <v>1265</v>
      </c>
    </row>
    <row r="138" spans="5:5">
      <c r="E138" t="s">
        <v>1266</v>
      </c>
    </row>
    <row r="139" spans="5:5">
      <c r="E139" t="s">
        <v>1267</v>
      </c>
    </row>
    <row r="140" spans="5:5">
      <c r="E140" t="s">
        <v>1268</v>
      </c>
    </row>
    <row r="141" spans="5:5">
      <c r="E141" t="s">
        <v>1269</v>
      </c>
    </row>
    <row r="142" spans="5:5">
      <c r="E142" t="s">
        <v>1270</v>
      </c>
    </row>
    <row r="143" spans="5:5">
      <c r="E143" t="s">
        <v>1271</v>
      </c>
    </row>
    <row r="144" spans="5:5">
      <c r="E144" t="s">
        <v>1272</v>
      </c>
    </row>
    <row r="145" spans="5:5">
      <c r="E145" t="s">
        <v>1273</v>
      </c>
    </row>
    <row r="146" spans="5:5">
      <c r="E146" t="s">
        <v>1274</v>
      </c>
    </row>
    <row r="147" spans="5:5">
      <c r="E147" t="s">
        <v>1275</v>
      </c>
    </row>
    <row r="148" spans="5:5">
      <c r="E148" t="s">
        <v>1276</v>
      </c>
    </row>
    <row r="149" spans="5:5">
      <c r="E149" t="s">
        <v>1277</v>
      </c>
    </row>
    <row r="150" spans="5:5">
      <c r="E150" t="s">
        <v>1278</v>
      </c>
    </row>
    <row r="151" spans="5:5">
      <c r="E151" t="s">
        <v>1279</v>
      </c>
    </row>
    <row r="152" spans="5:5">
      <c r="E152" t="s">
        <v>1280</v>
      </c>
    </row>
    <row r="153" spans="5:5">
      <c r="E153" t="s">
        <v>1281</v>
      </c>
    </row>
    <row r="154" spans="5:5">
      <c r="E154" t="s">
        <v>1282</v>
      </c>
    </row>
    <row r="155" spans="5:5">
      <c r="E155" t="s">
        <v>1283</v>
      </c>
    </row>
    <row r="156" spans="5:5">
      <c r="E156" t="s">
        <v>1284</v>
      </c>
    </row>
    <row r="157" spans="5:5">
      <c r="E157" t="s">
        <v>1285</v>
      </c>
    </row>
    <row r="158" spans="5:5">
      <c r="E158" t="s">
        <v>1286</v>
      </c>
    </row>
    <row r="159" spans="5:5">
      <c r="E159" t="s">
        <v>1287</v>
      </c>
    </row>
    <row r="160" spans="5:5">
      <c r="E160" t="s">
        <v>1288</v>
      </c>
    </row>
    <row r="161" spans="5:5">
      <c r="E161" t="s">
        <v>1289</v>
      </c>
    </row>
    <row r="162" spans="5:5">
      <c r="E162" t="s">
        <v>1290</v>
      </c>
    </row>
    <row r="163" spans="5:5">
      <c r="E163" t="s">
        <v>1291</v>
      </c>
    </row>
    <row r="164" spans="5:5">
      <c r="E164" t="s">
        <v>1292</v>
      </c>
    </row>
    <row r="165" spans="5:5">
      <c r="E165" t="s">
        <v>1293</v>
      </c>
    </row>
    <row r="166" spans="5:5">
      <c r="E166" t="s">
        <v>1294</v>
      </c>
    </row>
    <row r="167" spans="5:5">
      <c r="E167" t="s">
        <v>1295</v>
      </c>
    </row>
    <row r="168" spans="5:5">
      <c r="E168" t="s">
        <v>1296</v>
      </c>
    </row>
    <row r="169" spans="5:5">
      <c r="E169" t="s">
        <v>1297</v>
      </c>
    </row>
    <row r="170" spans="5:5">
      <c r="E170" t="s">
        <v>1298</v>
      </c>
    </row>
    <row r="171" spans="5:5">
      <c r="E171" t="s">
        <v>1299</v>
      </c>
    </row>
    <row r="172" spans="5:5">
      <c r="E172" t="s">
        <v>1300</v>
      </c>
    </row>
    <row r="173" spans="5:5">
      <c r="E173" t="s">
        <v>1301</v>
      </c>
    </row>
    <row r="174" spans="5:5">
      <c r="E174" t="s">
        <v>1302</v>
      </c>
    </row>
    <row r="175" spans="5:5">
      <c r="E175" t="s">
        <v>1303</v>
      </c>
    </row>
    <row r="176" spans="5:5">
      <c r="E176" t="s">
        <v>1304</v>
      </c>
    </row>
    <row r="177" spans="5:5">
      <c r="E177" t="s">
        <v>1305</v>
      </c>
    </row>
    <row r="178" spans="5:5">
      <c r="E178" t="s">
        <v>1306</v>
      </c>
    </row>
    <row r="179" spans="5:5">
      <c r="E179" t="s">
        <v>1307</v>
      </c>
    </row>
    <row r="180" spans="5:5">
      <c r="E180" t="s">
        <v>1308</v>
      </c>
    </row>
    <row r="181" spans="5:5">
      <c r="E181" t="s">
        <v>1309</v>
      </c>
    </row>
    <row r="182" spans="5:5">
      <c r="E182" t="s">
        <v>1310</v>
      </c>
    </row>
    <row r="183" spans="5:5">
      <c r="E183" t="s">
        <v>1311</v>
      </c>
    </row>
    <row r="184" spans="5:5">
      <c r="E184" t="s">
        <v>1312</v>
      </c>
    </row>
    <row r="185" spans="5:5">
      <c r="E185" t="s">
        <v>1313</v>
      </c>
    </row>
    <row r="186" spans="5:5">
      <c r="E186" t="s">
        <v>1314</v>
      </c>
    </row>
    <row r="187" spans="5:5">
      <c r="E187" t="s">
        <v>1315</v>
      </c>
    </row>
    <row r="188" spans="5:5">
      <c r="E188" t="s">
        <v>1316</v>
      </c>
    </row>
    <row r="189" spans="5:5">
      <c r="E189" t="s">
        <v>1317</v>
      </c>
    </row>
    <row r="190" spans="5:5">
      <c r="E190" t="s">
        <v>1318</v>
      </c>
    </row>
    <row r="191" spans="5:5">
      <c r="E191" t="s">
        <v>1319</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2"/>
  <sheetViews>
    <sheetView workbookViewId="0">
      <pane xSplit="4" ySplit="9" topLeftCell="E10" activePane="bottomRight" state="frozen"/>
      <selection/>
      <selection pane="topRight"/>
      <selection pane="bottomLeft"/>
      <selection pane="bottomRight" activeCell="H61" sqref="H61"/>
    </sheetView>
  </sheetViews>
  <sheetFormatPr defaultColWidth="9" defaultRowHeight="13.5"/>
  <cols>
    <col min="1" max="3" width="3.25" customWidth="1"/>
    <col min="4" max="4" width="40" customWidth="1"/>
    <col min="5" max="10" width="18.75" customWidth="1"/>
  </cols>
  <sheetData>
    <row r="1" ht="27" spans="6:6">
      <c r="F1" s="209" t="s">
        <v>381</v>
      </c>
    </row>
    <row r="2" ht="14.25" spans="10:10">
      <c r="J2" s="195" t="s">
        <v>382</v>
      </c>
    </row>
    <row r="3" ht="14.25" spans="1:10">
      <c r="A3" s="195" t="s">
        <v>2</v>
      </c>
      <c r="J3" s="195" t="s">
        <v>3</v>
      </c>
    </row>
    <row r="4" ht="19.5" customHeight="1" spans="1:10">
      <c r="A4" s="196" t="s">
        <v>6</v>
      </c>
      <c r="B4" s="196"/>
      <c r="C4" s="196"/>
      <c r="D4" s="196"/>
      <c r="E4" s="203" t="s">
        <v>99</v>
      </c>
      <c r="F4" s="203" t="s">
        <v>383</v>
      </c>
      <c r="G4" s="203" t="s">
        <v>384</v>
      </c>
      <c r="H4" s="203" t="s">
        <v>385</v>
      </c>
      <c r="I4" s="203" t="s">
        <v>386</v>
      </c>
      <c r="J4" s="203" t="s">
        <v>387</v>
      </c>
    </row>
    <row r="5" ht="19.5" customHeight="1" spans="1:10">
      <c r="A5" s="203" t="s">
        <v>122</v>
      </c>
      <c r="B5" s="203"/>
      <c r="C5" s="203"/>
      <c r="D5" s="196" t="s">
        <v>123</v>
      </c>
      <c r="E5" s="203"/>
      <c r="F5" s="203"/>
      <c r="G5" s="203"/>
      <c r="H5" s="203"/>
      <c r="I5" s="203"/>
      <c r="J5" s="203"/>
    </row>
    <row r="6" ht="19.5" customHeight="1" spans="1:10">
      <c r="A6" s="203"/>
      <c r="B6" s="203"/>
      <c r="C6" s="203"/>
      <c r="D6" s="196"/>
      <c r="E6" s="203"/>
      <c r="F6" s="203"/>
      <c r="G6" s="203"/>
      <c r="H6" s="203"/>
      <c r="I6" s="203"/>
      <c r="J6" s="203"/>
    </row>
    <row r="7" ht="19.5" customHeight="1" spans="1:10">
      <c r="A7" s="203"/>
      <c r="B7" s="203"/>
      <c r="C7" s="203"/>
      <c r="D7" s="196"/>
      <c r="E7" s="203"/>
      <c r="F7" s="203"/>
      <c r="G7" s="203"/>
      <c r="H7" s="203"/>
      <c r="I7" s="203"/>
      <c r="J7" s="203"/>
    </row>
    <row r="8" ht="19.5" customHeight="1" spans="1:10">
      <c r="A8" s="196" t="s">
        <v>126</v>
      </c>
      <c r="B8" s="196" t="s">
        <v>127</v>
      </c>
      <c r="C8" s="196" t="s">
        <v>128</v>
      </c>
      <c r="D8" s="196" t="s">
        <v>10</v>
      </c>
      <c r="E8" s="203" t="s">
        <v>11</v>
      </c>
      <c r="F8" s="203" t="s">
        <v>12</v>
      </c>
      <c r="G8" s="203" t="s">
        <v>20</v>
      </c>
      <c r="H8" s="203" t="s">
        <v>24</v>
      </c>
      <c r="I8" s="203" t="s">
        <v>28</v>
      </c>
      <c r="J8" s="203" t="s">
        <v>32</v>
      </c>
    </row>
    <row r="9" ht="19.5" customHeight="1" spans="1:10">
      <c r="A9" s="196"/>
      <c r="B9" s="196"/>
      <c r="C9" s="196"/>
      <c r="D9" s="196" t="s">
        <v>129</v>
      </c>
      <c r="E9" s="200">
        <v>43581650.68</v>
      </c>
      <c r="F9" s="200">
        <v>11735445.66</v>
      </c>
      <c r="G9" s="200">
        <v>31846205.02</v>
      </c>
      <c r="H9" s="200"/>
      <c r="I9" s="200"/>
      <c r="J9" s="200"/>
    </row>
    <row r="10" ht="19.5" customHeight="1" spans="1:10">
      <c r="A10" s="212" t="s">
        <v>130</v>
      </c>
      <c r="B10" s="212"/>
      <c r="C10" s="212"/>
      <c r="D10" s="212" t="s">
        <v>131</v>
      </c>
      <c r="E10" s="200">
        <v>4720445.44</v>
      </c>
      <c r="F10" s="200">
        <v>3826304.5</v>
      </c>
      <c r="G10" s="200">
        <v>894140.94</v>
      </c>
      <c r="H10" s="200"/>
      <c r="I10" s="200"/>
      <c r="J10" s="200"/>
    </row>
    <row r="11" ht="19.5" customHeight="1" spans="1:10">
      <c r="A11" s="212" t="s">
        <v>132</v>
      </c>
      <c r="B11" s="212"/>
      <c r="C11" s="212"/>
      <c r="D11" s="212" t="s">
        <v>133</v>
      </c>
      <c r="E11" s="200">
        <v>72349.94</v>
      </c>
      <c r="F11" s="200"/>
      <c r="G11" s="200">
        <v>72349.94</v>
      </c>
      <c r="H11" s="200"/>
      <c r="I11" s="200"/>
      <c r="J11" s="200"/>
    </row>
    <row r="12" ht="19.5" customHeight="1" spans="1:10">
      <c r="A12" s="212" t="s">
        <v>134</v>
      </c>
      <c r="B12" s="212"/>
      <c r="C12" s="212"/>
      <c r="D12" s="212" t="s">
        <v>135</v>
      </c>
      <c r="E12" s="200">
        <v>72349.94</v>
      </c>
      <c r="F12" s="200"/>
      <c r="G12" s="200">
        <v>72349.94</v>
      </c>
      <c r="H12" s="200"/>
      <c r="I12" s="200"/>
      <c r="J12" s="200"/>
    </row>
    <row r="13" ht="19.5" customHeight="1" spans="1:10">
      <c r="A13" s="212" t="s">
        <v>136</v>
      </c>
      <c r="B13" s="212"/>
      <c r="C13" s="212"/>
      <c r="D13" s="212" t="s">
        <v>137</v>
      </c>
      <c r="E13" s="200">
        <v>3575074</v>
      </c>
      <c r="F13" s="200">
        <v>3274545</v>
      </c>
      <c r="G13" s="200">
        <v>300529</v>
      </c>
      <c r="H13" s="200"/>
      <c r="I13" s="200"/>
      <c r="J13" s="200"/>
    </row>
    <row r="14" ht="19.5" customHeight="1" spans="1:10">
      <c r="A14" s="212" t="s">
        <v>138</v>
      </c>
      <c r="B14" s="212"/>
      <c r="C14" s="212"/>
      <c r="D14" s="212" t="s">
        <v>139</v>
      </c>
      <c r="E14" s="200">
        <v>3516123</v>
      </c>
      <c r="F14" s="200">
        <v>3274545</v>
      </c>
      <c r="G14" s="200">
        <v>241578</v>
      </c>
      <c r="H14" s="200"/>
      <c r="I14" s="200"/>
      <c r="J14" s="200"/>
    </row>
    <row r="15" ht="19.5" customHeight="1" spans="1:10">
      <c r="A15" s="212" t="s">
        <v>140</v>
      </c>
      <c r="B15" s="212"/>
      <c r="C15" s="212"/>
      <c r="D15" s="212" t="s">
        <v>141</v>
      </c>
      <c r="E15" s="200">
        <v>58951</v>
      </c>
      <c r="F15" s="200"/>
      <c r="G15" s="200">
        <v>58951</v>
      </c>
      <c r="H15" s="200"/>
      <c r="I15" s="200"/>
      <c r="J15" s="200"/>
    </row>
    <row r="16" ht="19.5" customHeight="1" spans="1:10">
      <c r="A16" s="212" t="s">
        <v>142</v>
      </c>
      <c r="B16" s="212"/>
      <c r="C16" s="212"/>
      <c r="D16" s="212" t="s">
        <v>143</v>
      </c>
      <c r="E16" s="200">
        <v>506254</v>
      </c>
      <c r="F16" s="200">
        <v>406254</v>
      </c>
      <c r="G16" s="200">
        <v>100000</v>
      </c>
      <c r="H16" s="200"/>
      <c r="I16" s="200"/>
      <c r="J16" s="200"/>
    </row>
    <row r="17" ht="19.5" customHeight="1" spans="1:10">
      <c r="A17" s="212" t="s">
        <v>144</v>
      </c>
      <c r="B17" s="212"/>
      <c r="C17" s="212"/>
      <c r="D17" s="212" t="s">
        <v>139</v>
      </c>
      <c r="E17" s="200">
        <v>406254</v>
      </c>
      <c r="F17" s="200">
        <v>406254</v>
      </c>
      <c r="G17" s="200"/>
      <c r="H17" s="200"/>
      <c r="I17" s="200"/>
      <c r="J17" s="200"/>
    </row>
    <row r="18" ht="19.5" customHeight="1" spans="1:10">
      <c r="A18" s="212" t="s">
        <v>145</v>
      </c>
      <c r="B18" s="212"/>
      <c r="C18" s="212"/>
      <c r="D18" s="212" t="s">
        <v>146</v>
      </c>
      <c r="E18" s="200">
        <v>100000</v>
      </c>
      <c r="F18" s="200"/>
      <c r="G18" s="200">
        <v>100000</v>
      </c>
      <c r="H18" s="200"/>
      <c r="I18" s="200"/>
      <c r="J18" s="200"/>
    </row>
    <row r="19" ht="19.5" customHeight="1" spans="1:10">
      <c r="A19" s="212" t="s">
        <v>147</v>
      </c>
      <c r="B19" s="212"/>
      <c r="C19" s="212"/>
      <c r="D19" s="212" t="s">
        <v>148</v>
      </c>
      <c r="E19" s="200">
        <v>145505.5</v>
      </c>
      <c r="F19" s="200">
        <v>145505.5</v>
      </c>
      <c r="G19" s="200"/>
      <c r="H19" s="200"/>
      <c r="I19" s="200"/>
      <c r="J19" s="200"/>
    </row>
    <row r="20" ht="19.5" customHeight="1" spans="1:10">
      <c r="A20" s="212" t="s">
        <v>149</v>
      </c>
      <c r="B20" s="212"/>
      <c r="C20" s="212"/>
      <c r="D20" s="212" t="s">
        <v>139</v>
      </c>
      <c r="E20" s="200">
        <v>145505.5</v>
      </c>
      <c r="F20" s="200">
        <v>145505.5</v>
      </c>
      <c r="G20" s="200"/>
      <c r="H20" s="200"/>
      <c r="I20" s="200"/>
      <c r="J20" s="200"/>
    </row>
    <row r="21" ht="19.5" customHeight="1" spans="1:10">
      <c r="A21" s="212" t="s">
        <v>150</v>
      </c>
      <c r="B21" s="212"/>
      <c r="C21" s="212"/>
      <c r="D21" s="212" t="s">
        <v>151</v>
      </c>
      <c r="E21" s="200">
        <v>183764</v>
      </c>
      <c r="F21" s="200"/>
      <c r="G21" s="200">
        <v>183764</v>
      </c>
      <c r="H21" s="200"/>
      <c r="I21" s="200"/>
      <c r="J21" s="200"/>
    </row>
    <row r="22" ht="19.5" customHeight="1" spans="1:10">
      <c r="A22" s="212" t="s">
        <v>152</v>
      </c>
      <c r="B22" s="212"/>
      <c r="C22" s="212"/>
      <c r="D22" s="212" t="s">
        <v>153</v>
      </c>
      <c r="E22" s="200">
        <v>183764</v>
      </c>
      <c r="F22" s="200"/>
      <c r="G22" s="200">
        <v>183764</v>
      </c>
      <c r="H22" s="200"/>
      <c r="I22" s="200"/>
      <c r="J22" s="200"/>
    </row>
    <row r="23" ht="19.5" customHeight="1" spans="1:10">
      <c r="A23" s="212" t="s">
        <v>154</v>
      </c>
      <c r="B23" s="212"/>
      <c r="C23" s="212"/>
      <c r="D23" s="212" t="s">
        <v>155</v>
      </c>
      <c r="E23" s="200">
        <v>111258</v>
      </c>
      <c r="F23" s="200"/>
      <c r="G23" s="200">
        <v>111258</v>
      </c>
      <c r="H23" s="200"/>
      <c r="I23" s="200"/>
      <c r="J23" s="200"/>
    </row>
    <row r="24" ht="19.5" customHeight="1" spans="1:10">
      <c r="A24" s="212" t="s">
        <v>156</v>
      </c>
      <c r="B24" s="212"/>
      <c r="C24" s="212"/>
      <c r="D24" s="212" t="s">
        <v>139</v>
      </c>
      <c r="E24" s="200">
        <v>10000</v>
      </c>
      <c r="F24" s="200"/>
      <c r="G24" s="200">
        <v>10000</v>
      </c>
      <c r="H24" s="200"/>
      <c r="I24" s="200"/>
      <c r="J24" s="200"/>
    </row>
    <row r="25" ht="19.5" customHeight="1" spans="1:10">
      <c r="A25" s="212" t="s">
        <v>157</v>
      </c>
      <c r="B25" s="212"/>
      <c r="C25" s="212"/>
      <c r="D25" s="212" t="s">
        <v>158</v>
      </c>
      <c r="E25" s="200">
        <v>101258</v>
      </c>
      <c r="F25" s="200"/>
      <c r="G25" s="200">
        <v>101258</v>
      </c>
      <c r="H25" s="200"/>
      <c r="I25" s="200"/>
      <c r="J25" s="200"/>
    </row>
    <row r="26" ht="19.5" customHeight="1" spans="1:10">
      <c r="A26" s="212" t="s">
        <v>159</v>
      </c>
      <c r="B26" s="212"/>
      <c r="C26" s="212"/>
      <c r="D26" s="212" t="s">
        <v>160</v>
      </c>
      <c r="E26" s="200">
        <v>95000</v>
      </c>
      <c r="F26" s="200"/>
      <c r="G26" s="200">
        <v>95000</v>
      </c>
      <c r="H26" s="200"/>
      <c r="I26" s="200"/>
      <c r="J26" s="200"/>
    </row>
    <row r="27" ht="19.5" customHeight="1" spans="1:10">
      <c r="A27" s="212" t="s">
        <v>161</v>
      </c>
      <c r="B27" s="212"/>
      <c r="C27" s="212"/>
      <c r="D27" s="212" t="s">
        <v>139</v>
      </c>
      <c r="E27" s="200">
        <v>95000</v>
      </c>
      <c r="F27" s="200"/>
      <c r="G27" s="200">
        <v>95000</v>
      </c>
      <c r="H27" s="200"/>
      <c r="I27" s="200"/>
      <c r="J27" s="200"/>
    </row>
    <row r="28" ht="19.5" customHeight="1" spans="1:10">
      <c r="A28" s="212" t="s">
        <v>162</v>
      </c>
      <c r="B28" s="212"/>
      <c r="C28" s="212"/>
      <c r="D28" s="212" t="s">
        <v>163</v>
      </c>
      <c r="E28" s="200">
        <v>3240</v>
      </c>
      <c r="F28" s="200"/>
      <c r="G28" s="200">
        <v>3240</v>
      </c>
      <c r="H28" s="200"/>
      <c r="I28" s="200"/>
      <c r="J28" s="200"/>
    </row>
    <row r="29" ht="19.5" customHeight="1" spans="1:10">
      <c r="A29" s="212" t="s">
        <v>164</v>
      </c>
      <c r="B29" s="212"/>
      <c r="C29" s="212"/>
      <c r="D29" s="212" t="s">
        <v>165</v>
      </c>
      <c r="E29" s="200">
        <v>3240</v>
      </c>
      <c r="F29" s="200"/>
      <c r="G29" s="200">
        <v>3240</v>
      </c>
      <c r="H29" s="200"/>
      <c r="I29" s="200"/>
      <c r="J29" s="200"/>
    </row>
    <row r="30" ht="19.5" customHeight="1" spans="1:10">
      <c r="A30" s="212" t="s">
        <v>166</v>
      </c>
      <c r="B30" s="212"/>
      <c r="C30" s="212"/>
      <c r="D30" s="212" t="s">
        <v>167</v>
      </c>
      <c r="E30" s="200">
        <v>28000</v>
      </c>
      <c r="F30" s="200"/>
      <c r="G30" s="200">
        <v>28000</v>
      </c>
      <c r="H30" s="200"/>
      <c r="I30" s="200"/>
      <c r="J30" s="200"/>
    </row>
    <row r="31" ht="19.5" customHeight="1" spans="1:10">
      <c r="A31" s="212" t="s">
        <v>168</v>
      </c>
      <c r="B31" s="212"/>
      <c r="C31" s="212"/>
      <c r="D31" s="212" t="s">
        <v>167</v>
      </c>
      <c r="E31" s="200">
        <v>28000</v>
      </c>
      <c r="F31" s="200"/>
      <c r="G31" s="200">
        <v>28000</v>
      </c>
      <c r="H31" s="200"/>
      <c r="I31" s="200"/>
      <c r="J31" s="200"/>
    </row>
    <row r="32" ht="19.5" customHeight="1" spans="1:10">
      <c r="A32" s="212" t="s">
        <v>169</v>
      </c>
      <c r="B32" s="212"/>
      <c r="C32" s="212"/>
      <c r="D32" s="212" t="s">
        <v>170</v>
      </c>
      <c r="E32" s="200">
        <v>75465</v>
      </c>
      <c r="F32" s="200"/>
      <c r="G32" s="200">
        <v>75465</v>
      </c>
      <c r="H32" s="200"/>
      <c r="I32" s="200"/>
      <c r="J32" s="200"/>
    </row>
    <row r="33" ht="19.5" customHeight="1" spans="1:10">
      <c r="A33" s="212" t="s">
        <v>171</v>
      </c>
      <c r="B33" s="212"/>
      <c r="C33" s="212"/>
      <c r="D33" s="212" t="s">
        <v>172</v>
      </c>
      <c r="E33" s="200">
        <v>75465</v>
      </c>
      <c r="F33" s="200"/>
      <c r="G33" s="200">
        <v>75465</v>
      </c>
      <c r="H33" s="200"/>
      <c r="I33" s="200"/>
      <c r="J33" s="200"/>
    </row>
    <row r="34" ht="19.5" customHeight="1" spans="1:10">
      <c r="A34" s="212" t="s">
        <v>173</v>
      </c>
      <c r="B34" s="212"/>
      <c r="C34" s="212"/>
      <c r="D34" s="212" t="s">
        <v>172</v>
      </c>
      <c r="E34" s="200">
        <v>75465</v>
      </c>
      <c r="F34" s="200"/>
      <c r="G34" s="200">
        <v>75465</v>
      </c>
      <c r="H34" s="200"/>
      <c r="I34" s="200"/>
      <c r="J34" s="200"/>
    </row>
    <row r="35" ht="19.5" customHeight="1" spans="1:10">
      <c r="A35" s="212" t="s">
        <v>174</v>
      </c>
      <c r="B35" s="212"/>
      <c r="C35" s="212"/>
      <c r="D35" s="212" t="s">
        <v>175</v>
      </c>
      <c r="E35" s="200">
        <v>105000</v>
      </c>
      <c r="F35" s="200"/>
      <c r="G35" s="200">
        <v>105000</v>
      </c>
      <c r="H35" s="200"/>
      <c r="I35" s="200"/>
      <c r="J35" s="200"/>
    </row>
    <row r="36" ht="19.5" customHeight="1" spans="1:10">
      <c r="A36" s="212" t="s">
        <v>176</v>
      </c>
      <c r="B36" s="212"/>
      <c r="C36" s="212"/>
      <c r="D36" s="212" t="s">
        <v>177</v>
      </c>
      <c r="E36" s="200">
        <v>100000</v>
      </c>
      <c r="F36" s="200"/>
      <c r="G36" s="200">
        <v>100000</v>
      </c>
      <c r="H36" s="200"/>
      <c r="I36" s="200"/>
      <c r="J36" s="200"/>
    </row>
    <row r="37" ht="19.5" customHeight="1" spans="1:10">
      <c r="A37" s="212" t="s">
        <v>178</v>
      </c>
      <c r="B37" s="212"/>
      <c r="C37" s="212"/>
      <c r="D37" s="212" t="s">
        <v>139</v>
      </c>
      <c r="E37" s="200">
        <v>100000</v>
      </c>
      <c r="F37" s="200"/>
      <c r="G37" s="200">
        <v>100000</v>
      </c>
      <c r="H37" s="200"/>
      <c r="I37" s="200"/>
      <c r="J37" s="200"/>
    </row>
    <row r="38" ht="19.5" customHeight="1" spans="1:10">
      <c r="A38" s="212" t="s">
        <v>179</v>
      </c>
      <c r="B38" s="212"/>
      <c r="C38" s="212"/>
      <c r="D38" s="212" t="s">
        <v>180</v>
      </c>
      <c r="E38" s="200">
        <v>5000</v>
      </c>
      <c r="F38" s="200"/>
      <c r="G38" s="200">
        <v>5000</v>
      </c>
      <c r="H38" s="200"/>
      <c r="I38" s="200"/>
      <c r="J38" s="200"/>
    </row>
    <row r="39" ht="19.5" customHeight="1" spans="1:10">
      <c r="A39" s="212" t="s">
        <v>181</v>
      </c>
      <c r="B39" s="212"/>
      <c r="C39" s="212"/>
      <c r="D39" s="212" t="s">
        <v>182</v>
      </c>
      <c r="E39" s="200">
        <v>5000</v>
      </c>
      <c r="F39" s="200"/>
      <c r="G39" s="200">
        <v>5000</v>
      </c>
      <c r="H39" s="200"/>
      <c r="I39" s="200"/>
      <c r="J39" s="200"/>
    </row>
    <row r="40" ht="19.5" customHeight="1" spans="1:10">
      <c r="A40" s="212" t="s">
        <v>183</v>
      </c>
      <c r="B40" s="212"/>
      <c r="C40" s="212"/>
      <c r="D40" s="212" t="s">
        <v>184</v>
      </c>
      <c r="E40" s="200">
        <v>439255</v>
      </c>
      <c r="F40" s="200">
        <v>68305</v>
      </c>
      <c r="G40" s="200">
        <v>370950</v>
      </c>
      <c r="H40" s="200"/>
      <c r="I40" s="200"/>
      <c r="J40" s="200"/>
    </row>
    <row r="41" ht="19.5" customHeight="1" spans="1:10">
      <c r="A41" s="212" t="s">
        <v>185</v>
      </c>
      <c r="B41" s="212"/>
      <c r="C41" s="212"/>
      <c r="D41" s="212" t="s">
        <v>186</v>
      </c>
      <c r="E41" s="200">
        <v>68305</v>
      </c>
      <c r="F41" s="200">
        <v>68305</v>
      </c>
      <c r="G41" s="200"/>
      <c r="H41" s="200"/>
      <c r="I41" s="200"/>
      <c r="J41" s="200"/>
    </row>
    <row r="42" ht="19.5" customHeight="1" spans="1:10">
      <c r="A42" s="212" t="s">
        <v>187</v>
      </c>
      <c r="B42" s="212"/>
      <c r="C42" s="212"/>
      <c r="D42" s="212" t="s">
        <v>139</v>
      </c>
      <c r="E42" s="200">
        <v>68305</v>
      </c>
      <c r="F42" s="200">
        <v>68305</v>
      </c>
      <c r="G42" s="200"/>
      <c r="H42" s="200"/>
      <c r="I42" s="200"/>
      <c r="J42" s="200"/>
    </row>
    <row r="43" ht="19.5" customHeight="1" spans="1:10">
      <c r="A43" s="212" t="s">
        <v>188</v>
      </c>
      <c r="B43" s="212"/>
      <c r="C43" s="212"/>
      <c r="D43" s="212" t="s">
        <v>189</v>
      </c>
      <c r="E43" s="200">
        <v>320950</v>
      </c>
      <c r="F43" s="200"/>
      <c r="G43" s="200">
        <v>320950</v>
      </c>
      <c r="H43" s="200"/>
      <c r="I43" s="200"/>
      <c r="J43" s="200"/>
    </row>
    <row r="44" ht="19.5" customHeight="1" spans="1:10">
      <c r="A44" s="212" t="s">
        <v>190</v>
      </c>
      <c r="B44" s="212"/>
      <c r="C44" s="212"/>
      <c r="D44" s="212" t="s">
        <v>191</v>
      </c>
      <c r="E44" s="200">
        <v>320950</v>
      </c>
      <c r="F44" s="200"/>
      <c r="G44" s="200">
        <v>320950</v>
      </c>
      <c r="H44" s="200"/>
      <c r="I44" s="200"/>
      <c r="J44" s="200"/>
    </row>
    <row r="45" ht="19.5" customHeight="1" spans="1:10">
      <c r="A45" s="212" t="s">
        <v>192</v>
      </c>
      <c r="B45" s="212"/>
      <c r="C45" s="212"/>
      <c r="D45" s="212" t="s">
        <v>193</v>
      </c>
      <c r="E45" s="200">
        <v>50000</v>
      </c>
      <c r="F45" s="200"/>
      <c r="G45" s="200">
        <v>50000</v>
      </c>
      <c r="H45" s="200"/>
      <c r="I45" s="200"/>
      <c r="J45" s="200"/>
    </row>
    <row r="46" ht="19.5" customHeight="1" spans="1:10">
      <c r="A46" s="212" t="s">
        <v>194</v>
      </c>
      <c r="B46" s="212"/>
      <c r="C46" s="212"/>
      <c r="D46" s="212" t="s">
        <v>195</v>
      </c>
      <c r="E46" s="200">
        <v>50000</v>
      </c>
      <c r="F46" s="200"/>
      <c r="G46" s="200">
        <v>50000</v>
      </c>
      <c r="H46" s="200"/>
      <c r="I46" s="200"/>
      <c r="J46" s="200"/>
    </row>
    <row r="47" ht="19.5" customHeight="1" spans="1:10">
      <c r="A47" s="212" t="s">
        <v>196</v>
      </c>
      <c r="B47" s="212"/>
      <c r="C47" s="212"/>
      <c r="D47" s="212" t="s">
        <v>197</v>
      </c>
      <c r="E47" s="200">
        <v>609327.35</v>
      </c>
      <c r="F47" s="200">
        <v>121238.35</v>
      </c>
      <c r="G47" s="200">
        <v>488089</v>
      </c>
      <c r="H47" s="200"/>
      <c r="I47" s="200"/>
      <c r="J47" s="200"/>
    </row>
    <row r="48" ht="19.5" customHeight="1" spans="1:10">
      <c r="A48" s="212" t="s">
        <v>198</v>
      </c>
      <c r="B48" s="212"/>
      <c r="C48" s="212"/>
      <c r="D48" s="212" t="s">
        <v>199</v>
      </c>
      <c r="E48" s="200">
        <v>591972.35</v>
      </c>
      <c r="F48" s="200">
        <v>121238.35</v>
      </c>
      <c r="G48" s="200">
        <v>470734</v>
      </c>
      <c r="H48" s="200"/>
      <c r="I48" s="200"/>
      <c r="J48" s="200"/>
    </row>
    <row r="49" ht="19.5" customHeight="1" spans="1:10">
      <c r="A49" s="212" t="s">
        <v>200</v>
      </c>
      <c r="B49" s="212"/>
      <c r="C49" s="212"/>
      <c r="D49" s="212" t="s">
        <v>201</v>
      </c>
      <c r="E49" s="200">
        <v>144972.35</v>
      </c>
      <c r="F49" s="200">
        <v>121238.35</v>
      </c>
      <c r="G49" s="200">
        <v>23734</v>
      </c>
      <c r="H49" s="200"/>
      <c r="I49" s="200"/>
      <c r="J49" s="200"/>
    </row>
    <row r="50" ht="19.5" customHeight="1" spans="1:10">
      <c r="A50" s="212" t="s">
        <v>202</v>
      </c>
      <c r="B50" s="212"/>
      <c r="C50" s="212"/>
      <c r="D50" s="212" t="s">
        <v>203</v>
      </c>
      <c r="E50" s="200">
        <v>400000</v>
      </c>
      <c r="F50" s="200"/>
      <c r="G50" s="200">
        <v>400000</v>
      </c>
      <c r="H50" s="200"/>
      <c r="I50" s="200"/>
      <c r="J50" s="200"/>
    </row>
    <row r="51" ht="19.5" customHeight="1" spans="1:10">
      <c r="A51" s="212" t="s">
        <v>204</v>
      </c>
      <c r="B51" s="212"/>
      <c r="C51" s="212"/>
      <c r="D51" s="212" t="s">
        <v>205</v>
      </c>
      <c r="E51" s="200">
        <v>47000</v>
      </c>
      <c r="F51" s="200"/>
      <c r="G51" s="200">
        <v>47000</v>
      </c>
      <c r="H51" s="200"/>
      <c r="I51" s="200"/>
      <c r="J51" s="200"/>
    </row>
    <row r="52" ht="19.5" customHeight="1" spans="1:10">
      <c r="A52" s="212" t="s">
        <v>206</v>
      </c>
      <c r="B52" s="212"/>
      <c r="C52" s="212"/>
      <c r="D52" s="212" t="s">
        <v>207</v>
      </c>
      <c r="E52" s="200">
        <v>17355</v>
      </c>
      <c r="F52" s="200"/>
      <c r="G52" s="200">
        <v>17355</v>
      </c>
      <c r="H52" s="200"/>
      <c r="I52" s="200"/>
      <c r="J52" s="200"/>
    </row>
    <row r="53" ht="19.5" customHeight="1" spans="1:10">
      <c r="A53" s="212" t="s">
        <v>208</v>
      </c>
      <c r="B53" s="212"/>
      <c r="C53" s="212"/>
      <c r="D53" s="212" t="s">
        <v>207</v>
      </c>
      <c r="E53" s="200">
        <v>17355</v>
      </c>
      <c r="F53" s="200"/>
      <c r="G53" s="200">
        <v>17355</v>
      </c>
      <c r="H53" s="200"/>
      <c r="I53" s="200"/>
      <c r="J53" s="200"/>
    </row>
    <row r="54" ht="19.5" customHeight="1" spans="1:10">
      <c r="A54" s="212" t="s">
        <v>209</v>
      </c>
      <c r="B54" s="212"/>
      <c r="C54" s="212"/>
      <c r="D54" s="212" t="s">
        <v>210</v>
      </c>
      <c r="E54" s="200">
        <v>1988892.87</v>
      </c>
      <c r="F54" s="200">
        <v>1556766.87</v>
      </c>
      <c r="G54" s="200">
        <v>432126</v>
      </c>
      <c r="H54" s="200"/>
      <c r="I54" s="200"/>
      <c r="J54" s="200"/>
    </row>
    <row r="55" ht="19.5" customHeight="1" spans="1:10">
      <c r="A55" s="212" t="s">
        <v>211</v>
      </c>
      <c r="B55" s="212"/>
      <c r="C55" s="212"/>
      <c r="D55" s="212" t="s">
        <v>212</v>
      </c>
      <c r="E55" s="200">
        <v>493003.6</v>
      </c>
      <c r="F55" s="200">
        <v>493003.6</v>
      </c>
      <c r="G55" s="200"/>
      <c r="H55" s="200"/>
      <c r="I55" s="200"/>
      <c r="J55" s="200"/>
    </row>
    <row r="56" ht="19.5" customHeight="1" spans="1:10">
      <c r="A56" s="212" t="s">
        <v>213</v>
      </c>
      <c r="B56" s="212"/>
      <c r="C56" s="212"/>
      <c r="D56" s="212" t="s">
        <v>214</v>
      </c>
      <c r="E56" s="200">
        <v>493003.6</v>
      </c>
      <c r="F56" s="200">
        <v>493003.6</v>
      </c>
      <c r="G56" s="200"/>
      <c r="H56" s="200"/>
      <c r="I56" s="200"/>
      <c r="J56" s="200"/>
    </row>
    <row r="57" ht="19.5" customHeight="1" spans="1:10">
      <c r="A57" s="212" t="s">
        <v>215</v>
      </c>
      <c r="B57" s="212"/>
      <c r="C57" s="212"/>
      <c r="D57" s="212" t="s">
        <v>216</v>
      </c>
      <c r="E57" s="200">
        <v>275186</v>
      </c>
      <c r="F57" s="200"/>
      <c r="G57" s="200">
        <v>275186</v>
      </c>
      <c r="H57" s="200"/>
      <c r="I57" s="200"/>
      <c r="J57" s="200"/>
    </row>
    <row r="58" ht="19.5" customHeight="1" spans="1:10">
      <c r="A58" s="212" t="s">
        <v>217</v>
      </c>
      <c r="B58" s="212"/>
      <c r="C58" s="212"/>
      <c r="D58" s="212" t="s">
        <v>218</v>
      </c>
      <c r="E58" s="200">
        <v>275186</v>
      </c>
      <c r="F58" s="200"/>
      <c r="G58" s="200">
        <v>275186</v>
      </c>
      <c r="H58" s="200"/>
      <c r="I58" s="200"/>
      <c r="J58" s="200"/>
    </row>
    <row r="59" ht="19.5" customHeight="1" spans="1:10">
      <c r="A59" s="212" t="s">
        <v>219</v>
      </c>
      <c r="B59" s="212"/>
      <c r="C59" s="212"/>
      <c r="D59" s="212" t="s">
        <v>220</v>
      </c>
      <c r="E59" s="200">
        <v>1036943.27</v>
      </c>
      <c r="F59" s="200">
        <v>1036943.27</v>
      </c>
      <c r="G59" s="200"/>
      <c r="H59" s="200"/>
      <c r="I59" s="200"/>
      <c r="J59" s="200"/>
    </row>
    <row r="60" ht="19.5" customHeight="1" spans="1:10">
      <c r="A60" s="212" t="s">
        <v>221</v>
      </c>
      <c r="B60" s="212"/>
      <c r="C60" s="212"/>
      <c r="D60" s="212" t="s">
        <v>222</v>
      </c>
      <c r="E60" s="200">
        <v>4600</v>
      </c>
      <c r="F60" s="200">
        <v>4600</v>
      </c>
      <c r="G60" s="200"/>
      <c r="H60" s="200"/>
      <c r="I60" s="200"/>
      <c r="J60" s="200"/>
    </row>
    <row r="61" ht="19.5" customHeight="1" spans="1:10">
      <c r="A61" s="212" t="s">
        <v>223</v>
      </c>
      <c r="B61" s="212"/>
      <c r="C61" s="212"/>
      <c r="D61" s="212" t="s">
        <v>224</v>
      </c>
      <c r="E61" s="200">
        <v>4600</v>
      </c>
      <c r="F61" s="200">
        <v>4600</v>
      </c>
      <c r="G61" s="200"/>
      <c r="H61" s="200"/>
      <c r="I61" s="200"/>
      <c r="J61" s="200"/>
    </row>
    <row r="62" ht="19.5" customHeight="1" spans="1:10">
      <c r="A62" s="212" t="s">
        <v>225</v>
      </c>
      <c r="B62" s="212"/>
      <c r="C62" s="212"/>
      <c r="D62" s="212" t="s">
        <v>226</v>
      </c>
      <c r="E62" s="200">
        <v>756700.96</v>
      </c>
      <c r="F62" s="200">
        <v>756700.96</v>
      </c>
      <c r="G62" s="200"/>
      <c r="H62" s="200"/>
      <c r="I62" s="200"/>
      <c r="J62" s="200"/>
    </row>
    <row r="63" ht="19.5" customHeight="1" spans="1:10">
      <c r="A63" s="212" t="s">
        <v>227</v>
      </c>
      <c r="B63" s="212"/>
      <c r="C63" s="212"/>
      <c r="D63" s="212" t="s">
        <v>228</v>
      </c>
      <c r="E63" s="200">
        <v>271042.31</v>
      </c>
      <c r="F63" s="200">
        <v>271042.31</v>
      </c>
      <c r="G63" s="200"/>
      <c r="H63" s="200"/>
      <c r="I63" s="200"/>
      <c r="J63" s="200"/>
    </row>
    <row r="64" ht="19.5" customHeight="1" spans="1:10">
      <c r="A64" s="212" t="s">
        <v>229</v>
      </c>
      <c r="B64" s="212"/>
      <c r="C64" s="212"/>
      <c r="D64" s="212" t="s">
        <v>230</v>
      </c>
      <c r="E64" s="200">
        <v>124000</v>
      </c>
      <c r="F64" s="200"/>
      <c r="G64" s="200">
        <v>124000</v>
      </c>
      <c r="H64" s="200"/>
      <c r="I64" s="200"/>
      <c r="J64" s="200"/>
    </row>
    <row r="65" ht="19.5" customHeight="1" spans="1:10">
      <c r="A65" s="212" t="s">
        <v>231</v>
      </c>
      <c r="B65" s="212"/>
      <c r="C65" s="212"/>
      <c r="D65" s="212" t="s">
        <v>232</v>
      </c>
      <c r="E65" s="200">
        <v>124000</v>
      </c>
      <c r="F65" s="200"/>
      <c r="G65" s="200">
        <v>124000</v>
      </c>
      <c r="H65" s="200"/>
      <c r="I65" s="200"/>
      <c r="J65" s="200"/>
    </row>
    <row r="66" ht="19.5" customHeight="1" spans="1:10">
      <c r="A66" s="212" t="s">
        <v>233</v>
      </c>
      <c r="B66" s="212"/>
      <c r="C66" s="212"/>
      <c r="D66" s="212" t="s">
        <v>234</v>
      </c>
      <c r="E66" s="200">
        <v>26820</v>
      </c>
      <c r="F66" s="200">
        <v>26820</v>
      </c>
      <c r="G66" s="200"/>
      <c r="H66" s="200"/>
      <c r="I66" s="200"/>
      <c r="J66" s="200"/>
    </row>
    <row r="67" ht="19.5" customHeight="1" spans="1:10">
      <c r="A67" s="212" t="s">
        <v>235</v>
      </c>
      <c r="B67" s="212"/>
      <c r="C67" s="212"/>
      <c r="D67" s="212" t="s">
        <v>236</v>
      </c>
      <c r="E67" s="200">
        <v>26820</v>
      </c>
      <c r="F67" s="200">
        <v>26820</v>
      </c>
      <c r="G67" s="200"/>
      <c r="H67" s="200"/>
      <c r="I67" s="200"/>
      <c r="J67" s="200"/>
    </row>
    <row r="68" ht="19.5" customHeight="1" spans="1:10">
      <c r="A68" s="212" t="s">
        <v>237</v>
      </c>
      <c r="B68" s="212"/>
      <c r="C68" s="212"/>
      <c r="D68" s="212" t="s">
        <v>238</v>
      </c>
      <c r="E68" s="200">
        <v>21600</v>
      </c>
      <c r="F68" s="200"/>
      <c r="G68" s="200">
        <v>21600</v>
      </c>
      <c r="H68" s="200"/>
      <c r="I68" s="200"/>
      <c r="J68" s="200"/>
    </row>
    <row r="69" ht="19.5" customHeight="1" spans="1:10">
      <c r="A69" s="212" t="s">
        <v>239</v>
      </c>
      <c r="B69" s="212"/>
      <c r="C69" s="212"/>
      <c r="D69" s="212" t="s">
        <v>240</v>
      </c>
      <c r="E69" s="200">
        <v>21600</v>
      </c>
      <c r="F69" s="200"/>
      <c r="G69" s="200">
        <v>21600</v>
      </c>
      <c r="H69" s="200"/>
      <c r="I69" s="200"/>
      <c r="J69" s="200"/>
    </row>
    <row r="70" ht="19.5" customHeight="1" spans="1:10">
      <c r="A70" s="212" t="s">
        <v>241</v>
      </c>
      <c r="B70" s="212"/>
      <c r="C70" s="212"/>
      <c r="D70" s="212" t="s">
        <v>242</v>
      </c>
      <c r="E70" s="200">
        <v>11340</v>
      </c>
      <c r="F70" s="200"/>
      <c r="G70" s="200">
        <v>11340</v>
      </c>
      <c r="H70" s="200"/>
      <c r="I70" s="200"/>
      <c r="J70" s="200"/>
    </row>
    <row r="71" ht="19.5" customHeight="1" spans="1:10">
      <c r="A71" s="212" t="s">
        <v>243</v>
      </c>
      <c r="B71" s="212"/>
      <c r="C71" s="212"/>
      <c r="D71" s="212" t="s">
        <v>244</v>
      </c>
      <c r="E71" s="200">
        <v>11340</v>
      </c>
      <c r="F71" s="200"/>
      <c r="G71" s="200">
        <v>11340</v>
      </c>
      <c r="H71" s="200"/>
      <c r="I71" s="200"/>
      <c r="J71" s="200"/>
    </row>
    <row r="72" ht="19.5" customHeight="1" spans="1:10">
      <c r="A72" s="212" t="s">
        <v>245</v>
      </c>
      <c r="B72" s="212"/>
      <c r="C72" s="212"/>
      <c r="D72" s="212" t="s">
        <v>246</v>
      </c>
      <c r="E72" s="200">
        <v>672234.35</v>
      </c>
      <c r="F72" s="200">
        <v>665024.35</v>
      </c>
      <c r="G72" s="200">
        <v>7210</v>
      </c>
      <c r="H72" s="200"/>
      <c r="I72" s="200"/>
      <c r="J72" s="200"/>
    </row>
    <row r="73" ht="19.5" customHeight="1" spans="1:10">
      <c r="A73" s="212" t="s">
        <v>247</v>
      </c>
      <c r="B73" s="212"/>
      <c r="C73" s="212"/>
      <c r="D73" s="212" t="s">
        <v>248</v>
      </c>
      <c r="E73" s="200">
        <v>372</v>
      </c>
      <c r="F73" s="200">
        <v>372</v>
      </c>
      <c r="G73" s="200"/>
      <c r="H73" s="200"/>
      <c r="I73" s="200"/>
      <c r="J73" s="200"/>
    </row>
    <row r="74" ht="19.5" customHeight="1" spans="1:10">
      <c r="A74" s="212" t="s">
        <v>249</v>
      </c>
      <c r="B74" s="212"/>
      <c r="C74" s="212"/>
      <c r="D74" s="212" t="s">
        <v>139</v>
      </c>
      <c r="E74" s="200">
        <v>372</v>
      </c>
      <c r="F74" s="200">
        <v>372</v>
      </c>
      <c r="G74" s="200"/>
      <c r="H74" s="200"/>
      <c r="I74" s="200"/>
      <c r="J74" s="200"/>
    </row>
    <row r="75" ht="19.5" customHeight="1" spans="1:10">
      <c r="A75" s="212" t="s">
        <v>250</v>
      </c>
      <c r="B75" s="212"/>
      <c r="C75" s="212"/>
      <c r="D75" s="212" t="s">
        <v>251</v>
      </c>
      <c r="E75" s="200">
        <v>664652.35</v>
      </c>
      <c r="F75" s="200">
        <v>664652.35</v>
      </c>
      <c r="G75" s="200"/>
      <c r="H75" s="200"/>
      <c r="I75" s="200"/>
      <c r="J75" s="200"/>
    </row>
    <row r="76" ht="19.5" customHeight="1" spans="1:10">
      <c r="A76" s="212" t="s">
        <v>252</v>
      </c>
      <c r="B76" s="212"/>
      <c r="C76" s="212"/>
      <c r="D76" s="212" t="s">
        <v>253</v>
      </c>
      <c r="E76" s="200">
        <v>197277.3</v>
      </c>
      <c r="F76" s="200">
        <v>197277.3</v>
      </c>
      <c r="G76" s="200"/>
      <c r="H76" s="200"/>
      <c r="I76" s="200"/>
      <c r="J76" s="200"/>
    </row>
    <row r="77" ht="19.5" customHeight="1" spans="1:10">
      <c r="A77" s="212" t="s">
        <v>254</v>
      </c>
      <c r="B77" s="212"/>
      <c r="C77" s="212"/>
      <c r="D77" s="212" t="s">
        <v>255</v>
      </c>
      <c r="E77" s="200">
        <v>210947.58</v>
      </c>
      <c r="F77" s="200">
        <v>210947.58</v>
      </c>
      <c r="G77" s="200"/>
      <c r="H77" s="200"/>
      <c r="I77" s="200"/>
      <c r="J77" s="200"/>
    </row>
    <row r="78" ht="19.5" customHeight="1" spans="1:10">
      <c r="A78" s="212" t="s">
        <v>256</v>
      </c>
      <c r="B78" s="212"/>
      <c r="C78" s="212"/>
      <c r="D78" s="212" t="s">
        <v>257</v>
      </c>
      <c r="E78" s="200">
        <v>243108.96</v>
      </c>
      <c r="F78" s="200">
        <v>243108.96</v>
      </c>
      <c r="G78" s="200"/>
      <c r="H78" s="200"/>
      <c r="I78" s="200"/>
      <c r="J78" s="200"/>
    </row>
    <row r="79" ht="19.5" customHeight="1" spans="1:10">
      <c r="A79" s="212" t="s">
        <v>258</v>
      </c>
      <c r="B79" s="212"/>
      <c r="C79" s="212"/>
      <c r="D79" s="212" t="s">
        <v>259</v>
      </c>
      <c r="E79" s="200">
        <v>13318.51</v>
      </c>
      <c r="F79" s="200">
        <v>13318.51</v>
      </c>
      <c r="G79" s="200"/>
      <c r="H79" s="200"/>
      <c r="I79" s="200"/>
      <c r="J79" s="200"/>
    </row>
    <row r="80" ht="19.5" customHeight="1" spans="1:10">
      <c r="A80" s="212" t="s">
        <v>260</v>
      </c>
      <c r="B80" s="212"/>
      <c r="C80" s="212"/>
      <c r="D80" s="212" t="s">
        <v>261</v>
      </c>
      <c r="E80" s="200">
        <v>7210</v>
      </c>
      <c r="F80" s="200"/>
      <c r="G80" s="200">
        <v>7210</v>
      </c>
      <c r="H80" s="200"/>
      <c r="I80" s="200"/>
      <c r="J80" s="200"/>
    </row>
    <row r="81" ht="19.5" customHeight="1" spans="1:10">
      <c r="A81" s="212" t="s">
        <v>262</v>
      </c>
      <c r="B81" s="212"/>
      <c r="C81" s="212"/>
      <c r="D81" s="212" t="s">
        <v>263</v>
      </c>
      <c r="E81" s="200">
        <v>7210</v>
      </c>
      <c r="F81" s="200"/>
      <c r="G81" s="200">
        <v>7210</v>
      </c>
      <c r="H81" s="200"/>
      <c r="I81" s="200"/>
      <c r="J81" s="200"/>
    </row>
    <row r="82" ht="19.5" customHeight="1" spans="1:10">
      <c r="A82" s="212" t="s">
        <v>264</v>
      </c>
      <c r="B82" s="212"/>
      <c r="C82" s="212"/>
      <c r="D82" s="212" t="s">
        <v>265</v>
      </c>
      <c r="E82" s="200">
        <v>13000</v>
      </c>
      <c r="F82" s="200"/>
      <c r="G82" s="200">
        <v>13000</v>
      </c>
      <c r="H82" s="200"/>
      <c r="I82" s="200"/>
      <c r="J82" s="200"/>
    </row>
    <row r="83" ht="19.5" customHeight="1" spans="1:10">
      <c r="A83" s="212" t="s">
        <v>266</v>
      </c>
      <c r="B83" s="212"/>
      <c r="C83" s="212"/>
      <c r="D83" s="212" t="s">
        <v>267</v>
      </c>
      <c r="E83" s="200">
        <v>13000</v>
      </c>
      <c r="F83" s="200"/>
      <c r="G83" s="200">
        <v>13000</v>
      </c>
      <c r="H83" s="200"/>
      <c r="I83" s="200"/>
      <c r="J83" s="200"/>
    </row>
    <row r="84" ht="19.5" customHeight="1" spans="1:10">
      <c r="A84" s="212" t="s">
        <v>268</v>
      </c>
      <c r="B84" s="212"/>
      <c r="C84" s="212"/>
      <c r="D84" s="212" t="s">
        <v>269</v>
      </c>
      <c r="E84" s="200">
        <v>13000</v>
      </c>
      <c r="F84" s="200"/>
      <c r="G84" s="200">
        <v>13000</v>
      </c>
      <c r="H84" s="200"/>
      <c r="I84" s="200"/>
      <c r="J84" s="200"/>
    </row>
    <row r="85" ht="19.5" customHeight="1" spans="1:10">
      <c r="A85" s="212" t="s">
        <v>270</v>
      </c>
      <c r="B85" s="212"/>
      <c r="C85" s="212"/>
      <c r="D85" s="212" t="s">
        <v>271</v>
      </c>
      <c r="E85" s="200">
        <v>447411</v>
      </c>
      <c r="F85" s="200"/>
      <c r="G85" s="200">
        <v>447411</v>
      </c>
      <c r="H85" s="200"/>
      <c r="I85" s="200"/>
      <c r="J85" s="200"/>
    </row>
    <row r="86" ht="19.5" customHeight="1" spans="1:10">
      <c r="A86" s="212" t="s">
        <v>272</v>
      </c>
      <c r="B86" s="212"/>
      <c r="C86" s="212"/>
      <c r="D86" s="212" t="s">
        <v>273</v>
      </c>
      <c r="E86" s="200">
        <v>5000</v>
      </c>
      <c r="F86" s="200"/>
      <c r="G86" s="200">
        <v>5000</v>
      </c>
      <c r="H86" s="200"/>
      <c r="I86" s="200"/>
      <c r="J86" s="200"/>
    </row>
    <row r="87" ht="19.5" customHeight="1" spans="1:10">
      <c r="A87" s="212" t="s">
        <v>274</v>
      </c>
      <c r="B87" s="212"/>
      <c r="C87" s="212"/>
      <c r="D87" s="212" t="s">
        <v>273</v>
      </c>
      <c r="E87" s="200">
        <v>5000</v>
      </c>
      <c r="F87" s="200"/>
      <c r="G87" s="200">
        <v>5000</v>
      </c>
      <c r="H87" s="200"/>
      <c r="I87" s="200"/>
      <c r="J87" s="200"/>
    </row>
    <row r="88" ht="19.5" customHeight="1" spans="1:10">
      <c r="A88" s="212" t="s">
        <v>275</v>
      </c>
      <c r="B88" s="212"/>
      <c r="C88" s="212"/>
      <c r="D88" s="212" t="s">
        <v>276</v>
      </c>
      <c r="E88" s="200">
        <v>52411</v>
      </c>
      <c r="F88" s="200"/>
      <c r="G88" s="200">
        <v>52411</v>
      </c>
      <c r="H88" s="200"/>
      <c r="I88" s="200"/>
      <c r="J88" s="200"/>
    </row>
    <row r="89" ht="19.5" customHeight="1" spans="1:10">
      <c r="A89" s="212" t="s">
        <v>277</v>
      </c>
      <c r="B89" s="212"/>
      <c r="C89" s="212"/>
      <c r="D89" s="212" t="s">
        <v>278</v>
      </c>
      <c r="E89" s="200">
        <v>30000</v>
      </c>
      <c r="F89" s="200"/>
      <c r="G89" s="200">
        <v>30000</v>
      </c>
      <c r="H89" s="200"/>
      <c r="I89" s="200"/>
      <c r="J89" s="200"/>
    </row>
    <row r="90" ht="19.5" customHeight="1" spans="1:10">
      <c r="A90" s="212" t="s">
        <v>279</v>
      </c>
      <c r="B90" s="212"/>
      <c r="C90" s="212"/>
      <c r="D90" s="212" t="s">
        <v>280</v>
      </c>
      <c r="E90" s="200">
        <v>22411</v>
      </c>
      <c r="F90" s="200"/>
      <c r="G90" s="200">
        <v>22411</v>
      </c>
      <c r="H90" s="200"/>
      <c r="I90" s="200"/>
      <c r="J90" s="200"/>
    </row>
    <row r="91" ht="19.5" customHeight="1" spans="1:10">
      <c r="A91" s="212" t="s">
        <v>281</v>
      </c>
      <c r="B91" s="212"/>
      <c r="C91" s="212"/>
      <c r="D91" s="212" t="s">
        <v>282</v>
      </c>
      <c r="E91" s="200">
        <v>70000</v>
      </c>
      <c r="F91" s="200"/>
      <c r="G91" s="200">
        <v>70000</v>
      </c>
      <c r="H91" s="200"/>
      <c r="I91" s="200"/>
      <c r="J91" s="200"/>
    </row>
    <row r="92" ht="19.5" customHeight="1" spans="1:10">
      <c r="A92" s="212" t="s">
        <v>283</v>
      </c>
      <c r="B92" s="212"/>
      <c r="C92" s="212"/>
      <c r="D92" s="212" t="s">
        <v>282</v>
      </c>
      <c r="E92" s="200">
        <v>70000</v>
      </c>
      <c r="F92" s="200"/>
      <c r="G92" s="200">
        <v>70000</v>
      </c>
      <c r="H92" s="200"/>
      <c r="I92" s="200"/>
      <c r="J92" s="200"/>
    </row>
    <row r="93" ht="19.5" customHeight="1" spans="1:10">
      <c r="A93" s="212" t="s">
        <v>284</v>
      </c>
      <c r="B93" s="212"/>
      <c r="C93" s="212"/>
      <c r="D93" s="212" t="s">
        <v>285</v>
      </c>
      <c r="E93" s="200">
        <v>320000</v>
      </c>
      <c r="F93" s="200"/>
      <c r="G93" s="200">
        <v>320000</v>
      </c>
      <c r="H93" s="200"/>
      <c r="I93" s="200"/>
      <c r="J93" s="200"/>
    </row>
    <row r="94" ht="19.5" customHeight="1" spans="1:10">
      <c r="A94" s="212" t="s">
        <v>286</v>
      </c>
      <c r="B94" s="212"/>
      <c r="C94" s="212"/>
      <c r="D94" s="212" t="s">
        <v>287</v>
      </c>
      <c r="E94" s="200">
        <v>320000</v>
      </c>
      <c r="F94" s="200"/>
      <c r="G94" s="200">
        <v>320000</v>
      </c>
      <c r="H94" s="200"/>
      <c r="I94" s="200"/>
      <c r="J94" s="200"/>
    </row>
    <row r="95" ht="19.5" customHeight="1" spans="1:10">
      <c r="A95" s="212" t="s">
        <v>288</v>
      </c>
      <c r="B95" s="212"/>
      <c r="C95" s="212"/>
      <c r="D95" s="212" t="s">
        <v>289</v>
      </c>
      <c r="E95" s="200">
        <v>33177586.96</v>
      </c>
      <c r="F95" s="200">
        <v>4795447.23</v>
      </c>
      <c r="G95" s="200">
        <v>28382139.73</v>
      </c>
      <c r="H95" s="200"/>
      <c r="I95" s="200"/>
      <c r="J95" s="200"/>
    </row>
    <row r="96" ht="19.5" customHeight="1" spans="1:10">
      <c r="A96" s="212" t="s">
        <v>290</v>
      </c>
      <c r="B96" s="212"/>
      <c r="C96" s="212"/>
      <c r="D96" s="212" t="s">
        <v>291</v>
      </c>
      <c r="E96" s="200">
        <v>1389655.03</v>
      </c>
      <c r="F96" s="200">
        <v>1286745.03</v>
      </c>
      <c r="G96" s="200">
        <v>102910</v>
      </c>
      <c r="H96" s="200"/>
      <c r="I96" s="200"/>
      <c r="J96" s="200"/>
    </row>
    <row r="97" ht="19.5" customHeight="1" spans="1:10">
      <c r="A97" s="212" t="s">
        <v>292</v>
      </c>
      <c r="B97" s="212"/>
      <c r="C97" s="212"/>
      <c r="D97" s="212" t="s">
        <v>293</v>
      </c>
      <c r="E97" s="200">
        <v>1286745.03</v>
      </c>
      <c r="F97" s="200">
        <v>1286745.03</v>
      </c>
      <c r="G97" s="200"/>
      <c r="H97" s="200"/>
      <c r="I97" s="200"/>
      <c r="J97" s="200"/>
    </row>
    <row r="98" ht="19.5" customHeight="1" spans="1:10">
      <c r="A98" s="212" t="s">
        <v>294</v>
      </c>
      <c r="B98" s="212"/>
      <c r="C98" s="212"/>
      <c r="D98" s="212" t="s">
        <v>295</v>
      </c>
      <c r="E98" s="200">
        <v>64160</v>
      </c>
      <c r="F98" s="200"/>
      <c r="G98" s="200">
        <v>64160</v>
      </c>
      <c r="H98" s="200"/>
      <c r="I98" s="200"/>
      <c r="J98" s="200"/>
    </row>
    <row r="99" ht="19.5" customHeight="1" spans="1:10">
      <c r="A99" s="212" t="s">
        <v>296</v>
      </c>
      <c r="B99" s="212"/>
      <c r="C99" s="212"/>
      <c r="D99" s="212" t="s">
        <v>297</v>
      </c>
      <c r="E99" s="200">
        <v>5000</v>
      </c>
      <c r="F99" s="200"/>
      <c r="G99" s="200">
        <v>5000</v>
      </c>
      <c r="H99" s="200"/>
      <c r="I99" s="200"/>
      <c r="J99" s="200"/>
    </row>
    <row r="100" ht="19.5" customHeight="1" spans="1:10">
      <c r="A100" s="212" t="s">
        <v>298</v>
      </c>
      <c r="B100" s="212"/>
      <c r="C100" s="212"/>
      <c r="D100" s="212" t="s">
        <v>299</v>
      </c>
      <c r="E100" s="200">
        <v>33750</v>
      </c>
      <c r="F100" s="200"/>
      <c r="G100" s="200">
        <v>33750</v>
      </c>
      <c r="H100" s="200"/>
      <c r="I100" s="200"/>
      <c r="J100" s="200"/>
    </row>
    <row r="101" ht="19.5" customHeight="1" spans="1:10">
      <c r="A101" s="212" t="s">
        <v>300</v>
      </c>
      <c r="B101" s="212"/>
      <c r="C101" s="212"/>
      <c r="D101" s="212" t="s">
        <v>301</v>
      </c>
      <c r="E101" s="200">
        <v>1424279.52</v>
      </c>
      <c r="F101" s="200">
        <v>867406.91</v>
      </c>
      <c r="G101" s="200">
        <v>556872.61</v>
      </c>
      <c r="H101" s="200"/>
      <c r="I101" s="200"/>
      <c r="J101" s="200"/>
    </row>
    <row r="102" ht="19.5" customHeight="1" spans="1:10">
      <c r="A102" s="212" t="s">
        <v>302</v>
      </c>
      <c r="B102" s="212"/>
      <c r="C102" s="212"/>
      <c r="D102" s="212" t="s">
        <v>303</v>
      </c>
      <c r="E102" s="200">
        <v>867406.91</v>
      </c>
      <c r="F102" s="200">
        <v>867406.91</v>
      </c>
      <c r="G102" s="200"/>
      <c r="H102" s="200"/>
      <c r="I102" s="200"/>
      <c r="J102" s="200"/>
    </row>
    <row r="103" ht="19.5" customHeight="1" spans="1:10">
      <c r="A103" s="212" t="s">
        <v>304</v>
      </c>
      <c r="B103" s="212"/>
      <c r="C103" s="212"/>
      <c r="D103" s="212" t="s">
        <v>305</v>
      </c>
      <c r="E103" s="200">
        <v>5469</v>
      </c>
      <c r="F103" s="200"/>
      <c r="G103" s="200">
        <v>5469</v>
      </c>
      <c r="H103" s="200"/>
      <c r="I103" s="200"/>
      <c r="J103" s="200"/>
    </row>
    <row r="104" ht="19.5" customHeight="1" spans="1:10">
      <c r="A104" s="212" t="s">
        <v>306</v>
      </c>
      <c r="B104" s="212"/>
      <c r="C104" s="212"/>
      <c r="D104" s="212" t="s">
        <v>307</v>
      </c>
      <c r="E104" s="200">
        <v>106103.61</v>
      </c>
      <c r="F104" s="200"/>
      <c r="G104" s="200">
        <v>106103.61</v>
      </c>
      <c r="H104" s="200"/>
      <c r="I104" s="200"/>
      <c r="J104" s="200"/>
    </row>
    <row r="105" ht="19.5" customHeight="1" spans="1:10">
      <c r="A105" s="212" t="s">
        <v>308</v>
      </c>
      <c r="B105" s="212"/>
      <c r="C105" s="212"/>
      <c r="D105" s="212" t="s">
        <v>309</v>
      </c>
      <c r="E105" s="200">
        <v>405300</v>
      </c>
      <c r="F105" s="200"/>
      <c r="G105" s="200">
        <v>405300</v>
      </c>
      <c r="H105" s="200"/>
      <c r="I105" s="200"/>
      <c r="J105" s="200"/>
    </row>
    <row r="106" ht="19.5" customHeight="1" spans="1:10">
      <c r="A106" s="212" t="s">
        <v>310</v>
      </c>
      <c r="B106" s="212"/>
      <c r="C106" s="212"/>
      <c r="D106" s="212" t="s">
        <v>311</v>
      </c>
      <c r="E106" s="200">
        <v>40000</v>
      </c>
      <c r="F106" s="200"/>
      <c r="G106" s="200">
        <v>40000</v>
      </c>
      <c r="H106" s="200"/>
      <c r="I106" s="200"/>
      <c r="J106" s="200"/>
    </row>
    <row r="107" ht="19.5" customHeight="1" spans="1:10">
      <c r="A107" s="212" t="s">
        <v>312</v>
      </c>
      <c r="B107" s="212"/>
      <c r="C107" s="212"/>
      <c r="D107" s="212" t="s">
        <v>313</v>
      </c>
      <c r="E107" s="200">
        <v>1241297.86</v>
      </c>
      <c r="F107" s="200">
        <v>647452.74</v>
      </c>
      <c r="G107" s="200">
        <v>593845.12</v>
      </c>
      <c r="H107" s="200"/>
      <c r="I107" s="200"/>
      <c r="J107" s="200"/>
    </row>
    <row r="108" ht="19.5" customHeight="1" spans="1:10">
      <c r="A108" s="212" t="s">
        <v>314</v>
      </c>
      <c r="B108" s="212"/>
      <c r="C108" s="212"/>
      <c r="D108" s="212" t="s">
        <v>315</v>
      </c>
      <c r="E108" s="200">
        <v>647452.74</v>
      </c>
      <c r="F108" s="200">
        <v>647452.74</v>
      </c>
      <c r="G108" s="200"/>
      <c r="H108" s="200"/>
      <c r="I108" s="200"/>
      <c r="J108" s="200"/>
    </row>
    <row r="109" ht="19.5" customHeight="1" spans="1:10">
      <c r="A109" s="212" t="s">
        <v>316</v>
      </c>
      <c r="B109" s="212"/>
      <c r="C109" s="212"/>
      <c r="D109" s="212" t="s">
        <v>317</v>
      </c>
      <c r="E109" s="200">
        <v>100000</v>
      </c>
      <c r="F109" s="200"/>
      <c r="G109" s="200">
        <v>100000</v>
      </c>
      <c r="H109" s="200"/>
      <c r="I109" s="200"/>
      <c r="J109" s="200"/>
    </row>
    <row r="110" ht="19.5" customHeight="1" spans="1:10">
      <c r="A110" s="212" t="s">
        <v>318</v>
      </c>
      <c r="B110" s="212"/>
      <c r="C110" s="212"/>
      <c r="D110" s="212" t="s">
        <v>319</v>
      </c>
      <c r="E110" s="200">
        <v>493845.12</v>
      </c>
      <c r="F110" s="200"/>
      <c r="G110" s="200">
        <v>493845.12</v>
      </c>
      <c r="H110" s="200"/>
      <c r="I110" s="200"/>
      <c r="J110" s="200"/>
    </row>
    <row r="111" ht="19.5" customHeight="1" spans="1:10">
      <c r="A111" s="212" t="s">
        <v>320</v>
      </c>
      <c r="B111" s="212"/>
      <c r="C111" s="212"/>
      <c r="D111" s="212" t="s">
        <v>321</v>
      </c>
      <c r="E111" s="200">
        <v>24064043.04</v>
      </c>
      <c r="F111" s="200"/>
      <c r="G111" s="200">
        <v>24064043.04</v>
      </c>
      <c r="H111" s="200"/>
      <c r="I111" s="200"/>
      <c r="J111" s="200"/>
    </row>
    <row r="112" ht="19.5" customHeight="1" spans="1:10">
      <c r="A112" s="212" t="s">
        <v>322</v>
      </c>
      <c r="B112" s="212"/>
      <c r="C112" s="212"/>
      <c r="D112" s="212" t="s">
        <v>323</v>
      </c>
      <c r="E112" s="200">
        <v>3192443.04</v>
      </c>
      <c r="F112" s="200"/>
      <c r="G112" s="200">
        <v>3192443.04</v>
      </c>
      <c r="H112" s="200"/>
      <c r="I112" s="200"/>
      <c r="J112" s="200"/>
    </row>
    <row r="113" ht="19.5" customHeight="1" spans="1:10">
      <c r="A113" s="212" t="s">
        <v>324</v>
      </c>
      <c r="B113" s="212"/>
      <c r="C113" s="212"/>
      <c r="D113" s="212" t="s">
        <v>325</v>
      </c>
      <c r="E113" s="200">
        <v>20390000</v>
      </c>
      <c r="F113" s="200"/>
      <c r="G113" s="200">
        <v>20390000</v>
      </c>
      <c r="H113" s="200"/>
      <c r="I113" s="200"/>
      <c r="J113" s="200"/>
    </row>
    <row r="114" ht="19.5" customHeight="1" spans="1:10">
      <c r="A114" s="212" t="s">
        <v>326</v>
      </c>
      <c r="B114" s="212"/>
      <c r="C114" s="212"/>
      <c r="D114" s="212" t="s">
        <v>327</v>
      </c>
      <c r="E114" s="200">
        <v>481600</v>
      </c>
      <c r="F114" s="200"/>
      <c r="G114" s="200">
        <v>481600</v>
      </c>
      <c r="H114" s="200"/>
      <c r="I114" s="200"/>
      <c r="J114" s="200"/>
    </row>
    <row r="115" ht="19.5" customHeight="1" spans="1:10">
      <c r="A115" s="212" t="s">
        <v>328</v>
      </c>
      <c r="B115" s="212"/>
      <c r="C115" s="212"/>
      <c r="D115" s="212" t="s">
        <v>329</v>
      </c>
      <c r="E115" s="200">
        <v>2187792.55</v>
      </c>
      <c r="F115" s="200">
        <v>1993842.55</v>
      </c>
      <c r="G115" s="200">
        <v>193950</v>
      </c>
      <c r="H115" s="200"/>
      <c r="I115" s="200"/>
      <c r="J115" s="200"/>
    </row>
    <row r="116" ht="19.5" customHeight="1" spans="1:10">
      <c r="A116" s="212" t="s">
        <v>330</v>
      </c>
      <c r="B116" s="212"/>
      <c r="C116" s="212"/>
      <c r="D116" s="212" t="s">
        <v>331</v>
      </c>
      <c r="E116" s="200">
        <v>2187792.55</v>
      </c>
      <c r="F116" s="200">
        <v>1993842.55</v>
      </c>
      <c r="G116" s="200">
        <v>193950</v>
      </c>
      <c r="H116" s="200"/>
      <c r="I116" s="200"/>
      <c r="J116" s="200"/>
    </row>
    <row r="117" ht="19.5" customHeight="1" spans="1:10">
      <c r="A117" s="212" t="s">
        <v>332</v>
      </c>
      <c r="B117" s="212"/>
      <c r="C117" s="212"/>
      <c r="D117" s="212" t="s">
        <v>333</v>
      </c>
      <c r="E117" s="200">
        <v>2870518.96</v>
      </c>
      <c r="F117" s="200"/>
      <c r="G117" s="200">
        <v>2870518.96</v>
      </c>
      <c r="H117" s="200"/>
      <c r="I117" s="200"/>
      <c r="J117" s="200"/>
    </row>
    <row r="118" ht="19.5" customHeight="1" spans="1:10">
      <c r="A118" s="212" t="s">
        <v>334</v>
      </c>
      <c r="B118" s="212"/>
      <c r="C118" s="212"/>
      <c r="D118" s="212" t="s">
        <v>333</v>
      </c>
      <c r="E118" s="200">
        <v>2870518.96</v>
      </c>
      <c r="F118" s="200"/>
      <c r="G118" s="200">
        <v>2870518.96</v>
      </c>
      <c r="H118" s="200"/>
      <c r="I118" s="200"/>
      <c r="J118" s="200"/>
    </row>
    <row r="119" ht="19.5" customHeight="1" spans="1:10">
      <c r="A119" s="212" t="s">
        <v>335</v>
      </c>
      <c r="B119" s="212"/>
      <c r="C119" s="212"/>
      <c r="D119" s="212" t="s">
        <v>336</v>
      </c>
      <c r="E119" s="200">
        <v>139173.35</v>
      </c>
      <c r="F119" s="200"/>
      <c r="G119" s="200">
        <v>139173.35</v>
      </c>
      <c r="H119" s="200"/>
      <c r="I119" s="200"/>
      <c r="J119" s="200"/>
    </row>
    <row r="120" ht="19.5" customHeight="1" spans="1:10">
      <c r="A120" s="212" t="s">
        <v>337</v>
      </c>
      <c r="B120" s="212"/>
      <c r="C120" s="212"/>
      <c r="D120" s="212" t="s">
        <v>338</v>
      </c>
      <c r="E120" s="200">
        <v>139173.35</v>
      </c>
      <c r="F120" s="200"/>
      <c r="G120" s="200">
        <v>139173.35</v>
      </c>
      <c r="H120" s="200"/>
      <c r="I120" s="200"/>
      <c r="J120" s="200"/>
    </row>
    <row r="121" ht="19.5" customHeight="1" spans="1:10">
      <c r="A121" s="212" t="s">
        <v>339</v>
      </c>
      <c r="B121" s="212"/>
      <c r="C121" s="212"/>
      <c r="D121" s="212" t="s">
        <v>340</v>
      </c>
      <c r="E121" s="200">
        <v>139173.35</v>
      </c>
      <c r="F121" s="200"/>
      <c r="G121" s="200">
        <v>139173.35</v>
      </c>
      <c r="H121" s="200"/>
      <c r="I121" s="200"/>
      <c r="J121" s="200"/>
    </row>
    <row r="122" ht="19.5" customHeight="1" spans="1:10">
      <c r="A122" s="212" t="s">
        <v>341</v>
      </c>
      <c r="B122" s="212"/>
      <c r="C122" s="212"/>
      <c r="D122" s="212" t="s">
        <v>342</v>
      </c>
      <c r="E122" s="200">
        <v>272213.36</v>
      </c>
      <c r="F122" s="200">
        <v>152213.36</v>
      </c>
      <c r="G122" s="200">
        <v>120000</v>
      </c>
      <c r="H122" s="200"/>
      <c r="I122" s="200"/>
      <c r="J122" s="200"/>
    </row>
    <row r="123" ht="19.5" customHeight="1" spans="1:10">
      <c r="A123" s="212" t="s">
        <v>343</v>
      </c>
      <c r="B123" s="212"/>
      <c r="C123" s="212"/>
      <c r="D123" s="212" t="s">
        <v>344</v>
      </c>
      <c r="E123" s="200">
        <v>272213.36</v>
      </c>
      <c r="F123" s="200">
        <v>152213.36</v>
      </c>
      <c r="G123" s="200">
        <v>120000</v>
      </c>
      <c r="H123" s="200"/>
      <c r="I123" s="200"/>
      <c r="J123" s="200"/>
    </row>
    <row r="124" ht="19.5" customHeight="1" spans="1:10">
      <c r="A124" s="212" t="s">
        <v>345</v>
      </c>
      <c r="B124" s="212"/>
      <c r="C124" s="212"/>
      <c r="D124" s="212" t="s">
        <v>293</v>
      </c>
      <c r="E124" s="200">
        <v>152213.36</v>
      </c>
      <c r="F124" s="200">
        <v>152213.36</v>
      </c>
      <c r="G124" s="200"/>
      <c r="H124" s="200"/>
      <c r="I124" s="200"/>
      <c r="J124" s="200"/>
    </row>
    <row r="125" ht="19.5" customHeight="1" spans="1:10">
      <c r="A125" s="212" t="s">
        <v>346</v>
      </c>
      <c r="B125" s="212"/>
      <c r="C125" s="212"/>
      <c r="D125" s="212" t="s">
        <v>347</v>
      </c>
      <c r="E125" s="200">
        <v>120000</v>
      </c>
      <c r="F125" s="200"/>
      <c r="G125" s="200">
        <v>120000</v>
      </c>
      <c r="H125" s="200"/>
      <c r="I125" s="200"/>
      <c r="J125" s="200"/>
    </row>
    <row r="126" ht="19.5" customHeight="1" spans="1:10">
      <c r="A126" s="212" t="s">
        <v>348</v>
      </c>
      <c r="B126" s="212"/>
      <c r="C126" s="212"/>
      <c r="D126" s="212" t="s">
        <v>349</v>
      </c>
      <c r="E126" s="200">
        <v>720646</v>
      </c>
      <c r="F126" s="200">
        <v>550146</v>
      </c>
      <c r="G126" s="200">
        <v>170500</v>
      </c>
      <c r="H126" s="200"/>
      <c r="I126" s="200"/>
      <c r="J126" s="200"/>
    </row>
    <row r="127" ht="19.5" customHeight="1" spans="1:10">
      <c r="A127" s="212" t="s">
        <v>350</v>
      </c>
      <c r="B127" s="212"/>
      <c r="C127" s="212"/>
      <c r="D127" s="212" t="s">
        <v>351</v>
      </c>
      <c r="E127" s="200">
        <v>160500</v>
      </c>
      <c r="F127" s="200"/>
      <c r="G127" s="200">
        <v>160500</v>
      </c>
      <c r="H127" s="200"/>
      <c r="I127" s="200"/>
      <c r="J127" s="200"/>
    </row>
    <row r="128" ht="19.5" customHeight="1" spans="1:10">
      <c r="A128" s="212" t="s">
        <v>352</v>
      </c>
      <c r="B128" s="212"/>
      <c r="C128" s="212"/>
      <c r="D128" s="212" t="s">
        <v>353</v>
      </c>
      <c r="E128" s="200">
        <v>160500</v>
      </c>
      <c r="F128" s="200"/>
      <c r="G128" s="200">
        <v>160500</v>
      </c>
      <c r="H128" s="200"/>
      <c r="I128" s="200"/>
      <c r="J128" s="200"/>
    </row>
    <row r="129" ht="19.5" customHeight="1" spans="1:10">
      <c r="A129" s="212" t="s">
        <v>354</v>
      </c>
      <c r="B129" s="212"/>
      <c r="C129" s="212"/>
      <c r="D129" s="212" t="s">
        <v>355</v>
      </c>
      <c r="E129" s="200">
        <v>550146</v>
      </c>
      <c r="F129" s="200">
        <v>550146</v>
      </c>
      <c r="G129" s="200"/>
      <c r="H129" s="200"/>
      <c r="I129" s="200"/>
      <c r="J129" s="200"/>
    </row>
    <row r="130" ht="19.5" customHeight="1" spans="1:10">
      <c r="A130" s="212" t="s">
        <v>356</v>
      </c>
      <c r="B130" s="212"/>
      <c r="C130" s="212"/>
      <c r="D130" s="212" t="s">
        <v>357</v>
      </c>
      <c r="E130" s="200">
        <v>550146</v>
      </c>
      <c r="F130" s="200">
        <v>550146</v>
      </c>
      <c r="G130" s="200"/>
      <c r="H130" s="200"/>
      <c r="I130" s="200"/>
      <c r="J130" s="200"/>
    </row>
    <row r="131" ht="19.5" customHeight="1" spans="1:10">
      <c r="A131" s="212" t="s">
        <v>358</v>
      </c>
      <c r="B131" s="212"/>
      <c r="C131" s="212"/>
      <c r="D131" s="212" t="s">
        <v>359</v>
      </c>
      <c r="E131" s="200">
        <v>10000</v>
      </c>
      <c r="F131" s="200"/>
      <c r="G131" s="200">
        <v>10000</v>
      </c>
      <c r="H131" s="200"/>
      <c r="I131" s="200"/>
      <c r="J131" s="200"/>
    </row>
    <row r="132" ht="19.5" customHeight="1" spans="1:10">
      <c r="A132" s="212" t="s">
        <v>360</v>
      </c>
      <c r="B132" s="212"/>
      <c r="C132" s="212"/>
      <c r="D132" s="212" t="s">
        <v>361</v>
      </c>
      <c r="E132" s="200">
        <v>10000</v>
      </c>
      <c r="F132" s="200"/>
      <c r="G132" s="200">
        <v>10000</v>
      </c>
      <c r="H132" s="200"/>
      <c r="I132" s="200"/>
      <c r="J132" s="200"/>
    </row>
    <row r="133" ht="19.5" customHeight="1" spans="1:10">
      <c r="A133" s="212" t="s">
        <v>362</v>
      </c>
      <c r="B133" s="212"/>
      <c r="C133" s="212"/>
      <c r="D133" s="212" t="s">
        <v>363</v>
      </c>
      <c r="E133" s="200">
        <v>151000</v>
      </c>
      <c r="F133" s="200"/>
      <c r="G133" s="200">
        <v>151000</v>
      </c>
      <c r="H133" s="200"/>
      <c r="I133" s="200"/>
      <c r="J133" s="200"/>
    </row>
    <row r="134" ht="19.5" customHeight="1" spans="1:10">
      <c r="A134" s="212" t="s">
        <v>364</v>
      </c>
      <c r="B134" s="212"/>
      <c r="C134" s="212"/>
      <c r="D134" s="212" t="s">
        <v>365</v>
      </c>
      <c r="E134" s="200">
        <v>131000</v>
      </c>
      <c r="F134" s="200"/>
      <c r="G134" s="200">
        <v>131000</v>
      </c>
      <c r="H134" s="200"/>
      <c r="I134" s="200"/>
      <c r="J134" s="200"/>
    </row>
    <row r="135" ht="19.5" customHeight="1" spans="1:10">
      <c r="A135" s="212" t="s">
        <v>366</v>
      </c>
      <c r="B135" s="212"/>
      <c r="C135" s="212"/>
      <c r="D135" s="212" t="s">
        <v>367</v>
      </c>
      <c r="E135" s="200">
        <v>51000</v>
      </c>
      <c r="F135" s="200"/>
      <c r="G135" s="200">
        <v>51000</v>
      </c>
      <c r="H135" s="200"/>
      <c r="I135" s="200"/>
      <c r="J135" s="200"/>
    </row>
    <row r="136" ht="19.5" customHeight="1" spans="1:10">
      <c r="A136" s="212" t="s">
        <v>368</v>
      </c>
      <c r="B136" s="212"/>
      <c r="C136" s="212"/>
      <c r="D136" s="212" t="s">
        <v>369</v>
      </c>
      <c r="E136" s="200">
        <v>80000</v>
      </c>
      <c r="F136" s="200"/>
      <c r="G136" s="200">
        <v>80000</v>
      </c>
      <c r="H136" s="200"/>
      <c r="I136" s="200"/>
      <c r="J136" s="200"/>
    </row>
    <row r="137" ht="19.5" customHeight="1" spans="1:10">
      <c r="A137" s="212" t="s">
        <v>370</v>
      </c>
      <c r="B137" s="212"/>
      <c r="C137" s="212"/>
      <c r="D137" s="212" t="s">
        <v>371</v>
      </c>
      <c r="E137" s="200">
        <v>20000</v>
      </c>
      <c r="F137" s="200"/>
      <c r="G137" s="200">
        <v>20000</v>
      </c>
      <c r="H137" s="200"/>
      <c r="I137" s="200"/>
      <c r="J137" s="200"/>
    </row>
    <row r="138" ht="19.5" customHeight="1" spans="1:10">
      <c r="A138" s="212" t="s">
        <v>372</v>
      </c>
      <c r="B138" s="212"/>
      <c r="C138" s="212"/>
      <c r="D138" s="212" t="s">
        <v>373</v>
      </c>
      <c r="E138" s="200">
        <v>20000</v>
      </c>
      <c r="F138" s="200"/>
      <c r="G138" s="200">
        <v>20000</v>
      </c>
      <c r="H138" s="200"/>
      <c r="I138" s="200"/>
      <c r="J138" s="200"/>
    </row>
    <row r="139" ht="19.5" customHeight="1" spans="1:10">
      <c r="A139" s="212" t="s">
        <v>374</v>
      </c>
      <c r="B139" s="212"/>
      <c r="C139" s="212"/>
      <c r="D139" s="212" t="s">
        <v>375</v>
      </c>
      <c r="E139" s="200">
        <v>50000</v>
      </c>
      <c r="F139" s="200"/>
      <c r="G139" s="200">
        <v>50000</v>
      </c>
      <c r="H139" s="200"/>
      <c r="I139" s="200"/>
      <c r="J139" s="200"/>
    </row>
    <row r="140" ht="19.5" customHeight="1" spans="1:10">
      <c r="A140" s="212" t="s">
        <v>376</v>
      </c>
      <c r="B140" s="212"/>
      <c r="C140" s="212"/>
      <c r="D140" s="212" t="s">
        <v>377</v>
      </c>
      <c r="E140" s="200">
        <v>50000</v>
      </c>
      <c r="F140" s="200"/>
      <c r="G140" s="200">
        <v>50000</v>
      </c>
      <c r="H140" s="200"/>
      <c r="I140" s="200"/>
      <c r="J140" s="200"/>
    </row>
    <row r="141" ht="19.5" customHeight="1" spans="1:10">
      <c r="A141" s="212" t="s">
        <v>378</v>
      </c>
      <c r="B141" s="212"/>
      <c r="C141" s="212"/>
      <c r="D141" s="212" t="s">
        <v>379</v>
      </c>
      <c r="E141" s="200">
        <v>50000</v>
      </c>
      <c r="F141" s="200"/>
      <c r="G141" s="200">
        <v>50000</v>
      </c>
      <c r="H141" s="200"/>
      <c r="I141" s="200"/>
      <c r="J141" s="200"/>
    </row>
    <row r="142" ht="19.5" customHeight="1" spans="1:10">
      <c r="A142" s="212" t="s">
        <v>388</v>
      </c>
      <c r="B142" s="212"/>
      <c r="C142" s="212"/>
      <c r="D142" s="212"/>
      <c r="E142" s="212"/>
      <c r="F142" s="212"/>
      <c r="G142" s="212"/>
      <c r="H142" s="212"/>
      <c r="I142" s="212"/>
      <c r="J142" s="212"/>
    </row>
  </sheetData>
  <mergeCells count="14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J14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09" t="s">
        <v>389</v>
      </c>
    </row>
    <row r="2" ht="14.25" spans="9:9">
      <c r="I2" s="195" t="s">
        <v>390</v>
      </c>
    </row>
    <row r="3" ht="14.25" spans="1:9">
      <c r="A3" s="195" t="s">
        <v>2</v>
      </c>
      <c r="I3" s="195" t="s">
        <v>3</v>
      </c>
    </row>
    <row r="4" ht="19.5" customHeight="1" spans="1:9">
      <c r="A4" s="196" t="s">
        <v>391</v>
      </c>
      <c r="B4" s="196"/>
      <c r="C4" s="196"/>
      <c r="D4" s="196" t="s">
        <v>392</v>
      </c>
      <c r="E4" s="196"/>
      <c r="F4" s="196"/>
      <c r="G4" s="196"/>
      <c r="H4" s="196"/>
      <c r="I4" s="196"/>
    </row>
    <row r="5" ht="19.5" customHeight="1" spans="1:9">
      <c r="A5" s="203" t="s">
        <v>393</v>
      </c>
      <c r="B5" s="203" t="s">
        <v>7</v>
      </c>
      <c r="C5" s="203" t="s">
        <v>394</v>
      </c>
      <c r="D5" s="203" t="s">
        <v>395</v>
      </c>
      <c r="E5" s="203" t="s">
        <v>7</v>
      </c>
      <c r="F5" s="196" t="s">
        <v>129</v>
      </c>
      <c r="G5" s="203" t="s">
        <v>396</v>
      </c>
      <c r="H5" s="203" t="s">
        <v>397</v>
      </c>
      <c r="I5" s="203" t="s">
        <v>398</v>
      </c>
    </row>
    <row r="6" ht="19.5" customHeight="1" spans="1:9">
      <c r="A6" s="203"/>
      <c r="B6" s="203"/>
      <c r="C6" s="203"/>
      <c r="D6" s="203"/>
      <c r="E6" s="203"/>
      <c r="F6" s="196" t="s">
        <v>124</v>
      </c>
      <c r="G6" s="203" t="s">
        <v>396</v>
      </c>
      <c r="H6" s="203"/>
      <c r="I6" s="203"/>
    </row>
    <row r="7" ht="19.5" customHeight="1" spans="1:9">
      <c r="A7" s="196" t="s">
        <v>399</v>
      </c>
      <c r="B7" s="196"/>
      <c r="C7" s="196" t="s">
        <v>11</v>
      </c>
      <c r="D7" s="196" t="s">
        <v>399</v>
      </c>
      <c r="E7" s="196"/>
      <c r="F7" s="196" t="s">
        <v>12</v>
      </c>
      <c r="G7" s="196" t="s">
        <v>20</v>
      </c>
      <c r="H7" s="196" t="s">
        <v>24</v>
      </c>
      <c r="I7" s="196" t="s">
        <v>28</v>
      </c>
    </row>
    <row r="8" ht="19.5" customHeight="1" spans="1:9">
      <c r="A8" s="197" t="s">
        <v>400</v>
      </c>
      <c r="B8" s="196" t="s">
        <v>11</v>
      </c>
      <c r="C8" s="200">
        <v>43211650.68</v>
      </c>
      <c r="D8" s="197" t="s">
        <v>14</v>
      </c>
      <c r="E8" s="196" t="s">
        <v>22</v>
      </c>
      <c r="F8" s="200">
        <v>4720445.44</v>
      </c>
      <c r="G8" s="200">
        <v>4720445.44</v>
      </c>
      <c r="H8" s="200"/>
      <c r="I8" s="200"/>
    </row>
    <row r="9" ht="19.5" customHeight="1" spans="1:9">
      <c r="A9" s="197" t="s">
        <v>401</v>
      </c>
      <c r="B9" s="196" t="s">
        <v>12</v>
      </c>
      <c r="C9" s="200">
        <v>370000</v>
      </c>
      <c r="D9" s="197" t="s">
        <v>17</v>
      </c>
      <c r="E9" s="196" t="s">
        <v>26</v>
      </c>
      <c r="F9" s="200"/>
      <c r="G9" s="200"/>
      <c r="H9" s="200"/>
      <c r="I9" s="200"/>
    </row>
    <row r="10" ht="19.5" customHeight="1" spans="1:9">
      <c r="A10" s="197" t="s">
        <v>402</v>
      </c>
      <c r="B10" s="196" t="s">
        <v>20</v>
      </c>
      <c r="C10" s="200"/>
      <c r="D10" s="197" t="s">
        <v>21</v>
      </c>
      <c r="E10" s="196" t="s">
        <v>30</v>
      </c>
      <c r="F10" s="200">
        <v>75465</v>
      </c>
      <c r="G10" s="200">
        <v>75465</v>
      </c>
      <c r="H10" s="200"/>
      <c r="I10" s="200"/>
    </row>
    <row r="11" ht="19.5" customHeight="1" spans="1:9">
      <c r="A11" s="197"/>
      <c r="B11" s="196" t="s">
        <v>24</v>
      </c>
      <c r="C11" s="215"/>
      <c r="D11" s="197" t="s">
        <v>25</v>
      </c>
      <c r="E11" s="196" t="s">
        <v>34</v>
      </c>
      <c r="F11" s="200">
        <v>105000</v>
      </c>
      <c r="G11" s="200">
        <v>105000</v>
      </c>
      <c r="H11" s="200"/>
      <c r="I11" s="200"/>
    </row>
    <row r="12" ht="19.5" customHeight="1" spans="1:9">
      <c r="A12" s="197"/>
      <c r="B12" s="196" t="s">
        <v>28</v>
      </c>
      <c r="C12" s="215"/>
      <c r="D12" s="197" t="s">
        <v>29</v>
      </c>
      <c r="E12" s="196" t="s">
        <v>38</v>
      </c>
      <c r="F12" s="200"/>
      <c r="G12" s="200"/>
      <c r="H12" s="200"/>
      <c r="I12" s="200"/>
    </row>
    <row r="13" ht="19.5" customHeight="1" spans="1:9">
      <c r="A13" s="197"/>
      <c r="B13" s="196" t="s">
        <v>32</v>
      </c>
      <c r="C13" s="215"/>
      <c r="D13" s="197" t="s">
        <v>33</v>
      </c>
      <c r="E13" s="196" t="s">
        <v>42</v>
      </c>
      <c r="F13" s="200">
        <v>439255</v>
      </c>
      <c r="G13" s="200">
        <v>439255</v>
      </c>
      <c r="H13" s="200"/>
      <c r="I13" s="200"/>
    </row>
    <row r="14" ht="19.5" customHeight="1" spans="1:9">
      <c r="A14" s="197"/>
      <c r="B14" s="196" t="s">
        <v>36</v>
      </c>
      <c r="C14" s="215"/>
      <c r="D14" s="197" t="s">
        <v>37</v>
      </c>
      <c r="E14" s="196" t="s">
        <v>45</v>
      </c>
      <c r="F14" s="200">
        <v>609327.35</v>
      </c>
      <c r="G14" s="200">
        <v>609327.35</v>
      </c>
      <c r="H14" s="200"/>
      <c r="I14" s="200"/>
    </row>
    <row r="15" ht="19.5" customHeight="1" spans="1:9">
      <c r="A15" s="197"/>
      <c r="B15" s="196" t="s">
        <v>40</v>
      </c>
      <c r="C15" s="215"/>
      <c r="D15" s="197" t="s">
        <v>41</v>
      </c>
      <c r="E15" s="196" t="s">
        <v>48</v>
      </c>
      <c r="F15" s="200">
        <v>1988892.87</v>
      </c>
      <c r="G15" s="200">
        <v>1988892.87</v>
      </c>
      <c r="H15" s="200"/>
      <c r="I15" s="200"/>
    </row>
    <row r="16" ht="19.5" customHeight="1" spans="1:9">
      <c r="A16" s="197"/>
      <c r="B16" s="196" t="s">
        <v>43</v>
      </c>
      <c r="C16" s="215"/>
      <c r="D16" s="197" t="s">
        <v>44</v>
      </c>
      <c r="E16" s="196" t="s">
        <v>51</v>
      </c>
      <c r="F16" s="200">
        <v>672234.35</v>
      </c>
      <c r="G16" s="200">
        <v>672234.35</v>
      </c>
      <c r="H16" s="200"/>
      <c r="I16" s="200"/>
    </row>
    <row r="17" ht="19.5" customHeight="1" spans="1:9">
      <c r="A17" s="197"/>
      <c r="B17" s="196" t="s">
        <v>46</v>
      </c>
      <c r="C17" s="215"/>
      <c r="D17" s="197" t="s">
        <v>47</v>
      </c>
      <c r="E17" s="196" t="s">
        <v>54</v>
      </c>
      <c r="F17" s="200">
        <v>13000</v>
      </c>
      <c r="G17" s="200">
        <v>13000</v>
      </c>
      <c r="H17" s="200"/>
      <c r="I17" s="200"/>
    </row>
    <row r="18" ht="19.5" customHeight="1" spans="1:9">
      <c r="A18" s="197"/>
      <c r="B18" s="196" t="s">
        <v>49</v>
      </c>
      <c r="C18" s="215"/>
      <c r="D18" s="197" t="s">
        <v>50</v>
      </c>
      <c r="E18" s="196" t="s">
        <v>57</v>
      </c>
      <c r="F18" s="200">
        <v>447411</v>
      </c>
      <c r="G18" s="200">
        <v>127411</v>
      </c>
      <c r="H18" s="200">
        <v>320000</v>
      </c>
      <c r="I18" s="200"/>
    </row>
    <row r="19" ht="19.5" customHeight="1" spans="1:9">
      <c r="A19" s="197"/>
      <c r="B19" s="196" t="s">
        <v>52</v>
      </c>
      <c r="C19" s="215"/>
      <c r="D19" s="197" t="s">
        <v>53</v>
      </c>
      <c r="E19" s="196" t="s">
        <v>60</v>
      </c>
      <c r="F19" s="200">
        <v>33177586.96</v>
      </c>
      <c r="G19" s="200">
        <v>33177586.96</v>
      </c>
      <c r="H19" s="200"/>
      <c r="I19" s="200"/>
    </row>
    <row r="20" ht="19.5" customHeight="1" spans="1:9">
      <c r="A20" s="197"/>
      <c r="B20" s="196" t="s">
        <v>55</v>
      </c>
      <c r="C20" s="215"/>
      <c r="D20" s="197" t="s">
        <v>56</v>
      </c>
      <c r="E20" s="196" t="s">
        <v>63</v>
      </c>
      <c r="F20" s="200">
        <v>139173.35</v>
      </c>
      <c r="G20" s="200">
        <v>139173.35</v>
      </c>
      <c r="H20" s="200"/>
      <c r="I20" s="200"/>
    </row>
    <row r="21" ht="19.5" customHeight="1" spans="1:9">
      <c r="A21" s="197"/>
      <c r="B21" s="196" t="s">
        <v>58</v>
      </c>
      <c r="C21" s="215"/>
      <c r="D21" s="197" t="s">
        <v>59</v>
      </c>
      <c r="E21" s="196" t="s">
        <v>66</v>
      </c>
      <c r="F21" s="200"/>
      <c r="G21" s="200"/>
      <c r="H21" s="200"/>
      <c r="I21" s="200"/>
    </row>
    <row r="22" ht="19.5" customHeight="1" spans="1:9">
      <c r="A22" s="197"/>
      <c r="B22" s="196" t="s">
        <v>61</v>
      </c>
      <c r="C22" s="215"/>
      <c r="D22" s="197" t="s">
        <v>62</v>
      </c>
      <c r="E22" s="196" t="s">
        <v>69</v>
      </c>
      <c r="F22" s="200"/>
      <c r="G22" s="200"/>
      <c r="H22" s="200"/>
      <c r="I22" s="200"/>
    </row>
    <row r="23" ht="19.5" customHeight="1" spans="1:9">
      <c r="A23" s="197"/>
      <c r="B23" s="196" t="s">
        <v>64</v>
      </c>
      <c r="C23" s="215"/>
      <c r="D23" s="197" t="s">
        <v>65</v>
      </c>
      <c r="E23" s="196" t="s">
        <v>72</v>
      </c>
      <c r="F23" s="200"/>
      <c r="G23" s="200"/>
      <c r="H23" s="200"/>
      <c r="I23" s="200"/>
    </row>
    <row r="24" ht="19.5" customHeight="1" spans="1:9">
      <c r="A24" s="197"/>
      <c r="B24" s="196" t="s">
        <v>67</v>
      </c>
      <c r="C24" s="215"/>
      <c r="D24" s="197" t="s">
        <v>68</v>
      </c>
      <c r="E24" s="196" t="s">
        <v>75</v>
      </c>
      <c r="F24" s="200"/>
      <c r="G24" s="200"/>
      <c r="H24" s="200"/>
      <c r="I24" s="200"/>
    </row>
    <row r="25" ht="19.5" customHeight="1" spans="1:9">
      <c r="A25" s="197"/>
      <c r="B25" s="196" t="s">
        <v>70</v>
      </c>
      <c r="C25" s="215"/>
      <c r="D25" s="197" t="s">
        <v>71</v>
      </c>
      <c r="E25" s="196" t="s">
        <v>78</v>
      </c>
      <c r="F25" s="200">
        <v>272213.36</v>
      </c>
      <c r="G25" s="200">
        <v>272213.36</v>
      </c>
      <c r="H25" s="200"/>
      <c r="I25" s="200"/>
    </row>
    <row r="26" ht="19.5" customHeight="1" spans="1:9">
      <c r="A26" s="197"/>
      <c r="B26" s="196" t="s">
        <v>73</v>
      </c>
      <c r="C26" s="215"/>
      <c r="D26" s="197" t="s">
        <v>74</v>
      </c>
      <c r="E26" s="196" t="s">
        <v>81</v>
      </c>
      <c r="F26" s="200">
        <v>720646</v>
      </c>
      <c r="G26" s="200">
        <v>720646</v>
      </c>
      <c r="H26" s="200"/>
      <c r="I26" s="200"/>
    </row>
    <row r="27" ht="19.5" customHeight="1" spans="1:9">
      <c r="A27" s="197"/>
      <c r="B27" s="196" t="s">
        <v>76</v>
      </c>
      <c r="C27" s="215"/>
      <c r="D27" s="197" t="s">
        <v>77</v>
      </c>
      <c r="E27" s="196" t="s">
        <v>84</v>
      </c>
      <c r="F27" s="200"/>
      <c r="G27" s="200"/>
      <c r="H27" s="200"/>
      <c r="I27" s="200"/>
    </row>
    <row r="28" ht="19.5" customHeight="1" spans="1:9">
      <c r="A28" s="197"/>
      <c r="B28" s="196" t="s">
        <v>79</v>
      </c>
      <c r="C28" s="215"/>
      <c r="D28" s="197" t="s">
        <v>80</v>
      </c>
      <c r="E28" s="196" t="s">
        <v>87</v>
      </c>
      <c r="F28" s="200"/>
      <c r="G28" s="200"/>
      <c r="H28" s="200"/>
      <c r="I28" s="200"/>
    </row>
    <row r="29" ht="19.5" customHeight="1" spans="1:9">
      <c r="A29" s="197"/>
      <c r="B29" s="196" t="s">
        <v>82</v>
      </c>
      <c r="C29" s="215"/>
      <c r="D29" s="197" t="s">
        <v>83</v>
      </c>
      <c r="E29" s="196" t="s">
        <v>90</v>
      </c>
      <c r="F29" s="200">
        <v>151000</v>
      </c>
      <c r="G29" s="200">
        <v>151000</v>
      </c>
      <c r="H29" s="200"/>
      <c r="I29" s="200"/>
    </row>
    <row r="30" ht="19.5" customHeight="1" spans="1:9">
      <c r="A30" s="197"/>
      <c r="B30" s="196" t="s">
        <v>85</v>
      </c>
      <c r="C30" s="215"/>
      <c r="D30" s="197" t="s">
        <v>86</v>
      </c>
      <c r="E30" s="196" t="s">
        <v>93</v>
      </c>
      <c r="F30" s="200">
        <v>50000</v>
      </c>
      <c r="G30" s="200"/>
      <c r="H30" s="200">
        <v>50000</v>
      </c>
      <c r="I30" s="200"/>
    </row>
    <row r="31" ht="19.5" customHeight="1" spans="1:9">
      <c r="A31" s="197"/>
      <c r="B31" s="196" t="s">
        <v>88</v>
      </c>
      <c r="C31" s="215"/>
      <c r="D31" s="197" t="s">
        <v>89</v>
      </c>
      <c r="E31" s="196" t="s">
        <v>96</v>
      </c>
      <c r="F31" s="200"/>
      <c r="G31" s="200"/>
      <c r="H31" s="200"/>
      <c r="I31" s="200"/>
    </row>
    <row r="32" ht="19.5" customHeight="1" spans="1:9">
      <c r="A32" s="197"/>
      <c r="B32" s="196" t="s">
        <v>91</v>
      </c>
      <c r="C32" s="215"/>
      <c r="D32" s="197" t="s">
        <v>92</v>
      </c>
      <c r="E32" s="196" t="s">
        <v>100</v>
      </c>
      <c r="F32" s="200"/>
      <c r="G32" s="200"/>
      <c r="H32" s="200"/>
      <c r="I32" s="200"/>
    </row>
    <row r="33" ht="19.5" customHeight="1" spans="1:9">
      <c r="A33" s="197"/>
      <c r="B33" s="196" t="s">
        <v>94</v>
      </c>
      <c r="C33" s="215"/>
      <c r="D33" s="197" t="s">
        <v>95</v>
      </c>
      <c r="E33" s="196" t="s">
        <v>104</v>
      </c>
      <c r="F33" s="200"/>
      <c r="G33" s="200"/>
      <c r="H33" s="200"/>
      <c r="I33" s="200"/>
    </row>
    <row r="34" ht="19.5" customHeight="1" spans="1:9">
      <c r="A34" s="196" t="s">
        <v>97</v>
      </c>
      <c r="B34" s="196" t="s">
        <v>98</v>
      </c>
      <c r="C34" s="200">
        <v>43581650.68</v>
      </c>
      <c r="D34" s="196" t="s">
        <v>99</v>
      </c>
      <c r="E34" s="196" t="s">
        <v>108</v>
      </c>
      <c r="F34" s="200">
        <v>43581650.68</v>
      </c>
      <c r="G34" s="200">
        <v>43211650.68</v>
      </c>
      <c r="H34" s="200">
        <v>370000</v>
      </c>
      <c r="I34" s="200"/>
    </row>
    <row r="35" ht="19.5" customHeight="1" spans="1:9">
      <c r="A35" s="197" t="s">
        <v>403</v>
      </c>
      <c r="B35" s="196" t="s">
        <v>102</v>
      </c>
      <c r="C35" s="200">
        <v>17652</v>
      </c>
      <c r="D35" s="197" t="s">
        <v>404</v>
      </c>
      <c r="E35" s="196" t="s">
        <v>111</v>
      </c>
      <c r="F35" s="200">
        <v>17652</v>
      </c>
      <c r="G35" s="200">
        <v>17652</v>
      </c>
      <c r="H35" s="200">
        <v>0</v>
      </c>
      <c r="I35" s="200"/>
    </row>
    <row r="36" ht="19.5" customHeight="1" spans="1:9">
      <c r="A36" s="197" t="s">
        <v>400</v>
      </c>
      <c r="B36" s="196" t="s">
        <v>106</v>
      </c>
      <c r="C36" s="200">
        <v>17652</v>
      </c>
      <c r="D36" s="197"/>
      <c r="E36" s="196" t="s">
        <v>405</v>
      </c>
      <c r="F36" s="215"/>
      <c r="G36" s="215"/>
      <c r="H36" s="215"/>
      <c r="I36" s="215"/>
    </row>
    <row r="37" ht="19.5" customHeight="1" spans="1:9">
      <c r="A37" s="197" t="s">
        <v>401</v>
      </c>
      <c r="B37" s="196" t="s">
        <v>110</v>
      </c>
      <c r="C37" s="200">
        <v>0</v>
      </c>
      <c r="D37" s="196"/>
      <c r="E37" s="196" t="s">
        <v>406</v>
      </c>
      <c r="F37" s="215"/>
      <c r="G37" s="215"/>
      <c r="H37" s="215"/>
      <c r="I37" s="215"/>
    </row>
    <row r="38" ht="19.5" customHeight="1" spans="1:9">
      <c r="A38" s="197" t="s">
        <v>402</v>
      </c>
      <c r="B38" s="196" t="s">
        <v>15</v>
      </c>
      <c r="C38" s="200"/>
      <c r="D38" s="197"/>
      <c r="E38" s="196" t="s">
        <v>407</v>
      </c>
      <c r="F38" s="215"/>
      <c r="G38" s="215"/>
      <c r="H38" s="215"/>
      <c r="I38" s="215"/>
    </row>
    <row r="39" ht="19.5" customHeight="1" spans="1:9">
      <c r="A39" s="196" t="s">
        <v>109</v>
      </c>
      <c r="B39" s="196" t="s">
        <v>18</v>
      </c>
      <c r="C39" s="200">
        <v>43599302.68</v>
      </c>
      <c r="D39" s="196" t="s">
        <v>109</v>
      </c>
      <c r="E39" s="196" t="s">
        <v>408</v>
      </c>
      <c r="F39" s="200">
        <v>43599302.68</v>
      </c>
      <c r="G39" s="200">
        <v>43229302.68</v>
      </c>
      <c r="H39" s="200">
        <v>370000</v>
      </c>
      <c r="I39" s="200"/>
    </row>
    <row r="40" ht="19.5" customHeight="1" spans="1:9">
      <c r="A40" s="212" t="s">
        <v>409</v>
      </c>
      <c r="B40" s="212"/>
      <c r="C40" s="212"/>
      <c r="D40" s="212"/>
      <c r="E40" s="212"/>
      <c r="F40" s="212"/>
      <c r="G40" s="212"/>
      <c r="H40" s="212"/>
      <c r="I40" s="21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6"/>
  <sheetViews>
    <sheetView workbookViewId="0">
      <pane xSplit="4" ySplit="9" topLeftCell="E168" activePane="bottomRight" state="frozen"/>
      <selection/>
      <selection pane="topRight"/>
      <selection pane="bottomLeft"/>
      <selection pane="bottomRight" activeCell="A1" sqref="A1"/>
    </sheetView>
  </sheetViews>
  <sheetFormatPr defaultColWidth="9" defaultRowHeight="13.5"/>
  <cols>
    <col min="1" max="3" width="2.75" customWidth="1"/>
    <col min="4" max="4" width="40"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209" t="s">
        <v>410</v>
      </c>
    </row>
    <row r="2" ht="14.25" spans="20:20">
      <c r="T2" s="195" t="s">
        <v>411</v>
      </c>
    </row>
    <row r="3" ht="14.25" spans="1:20">
      <c r="A3" s="195" t="s">
        <v>2</v>
      </c>
      <c r="T3" s="195" t="s">
        <v>3</v>
      </c>
    </row>
    <row r="4" ht="19.5" customHeight="1" spans="1:20">
      <c r="A4" s="203" t="s">
        <v>6</v>
      </c>
      <c r="B4" s="203"/>
      <c r="C4" s="203"/>
      <c r="D4" s="203"/>
      <c r="E4" s="203" t="s">
        <v>412</v>
      </c>
      <c r="F4" s="203"/>
      <c r="G4" s="203"/>
      <c r="H4" s="203" t="s">
        <v>413</v>
      </c>
      <c r="I4" s="203"/>
      <c r="J4" s="203"/>
      <c r="K4" s="203" t="s">
        <v>414</v>
      </c>
      <c r="L4" s="203"/>
      <c r="M4" s="203"/>
      <c r="N4" s="203"/>
      <c r="O4" s="203"/>
      <c r="P4" s="203" t="s">
        <v>107</v>
      </c>
      <c r="Q4" s="203"/>
      <c r="R4" s="203"/>
      <c r="S4" s="203"/>
      <c r="T4" s="203"/>
    </row>
    <row r="5" ht="19.5" customHeight="1" spans="1:20">
      <c r="A5" s="203" t="s">
        <v>122</v>
      </c>
      <c r="B5" s="203"/>
      <c r="C5" s="203"/>
      <c r="D5" s="203" t="s">
        <v>123</v>
      </c>
      <c r="E5" s="203" t="s">
        <v>129</v>
      </c>
      <c r="F5" s="203" t="s">
        <v>415</v>
      </c>
      <c r="G5" s="203" t="s">
        <v>416</v>
      </c>
      <c r="H5" s="203" t="s">
        <v>129</v>
      </c>
      <c r="I5" s="203" t="s">
        <v>383</v>
      </c>
      <c r="J5" s="203" t="s">
        <v>384</v>
      </c>
      <c r="K5" s="203" t="s">
        <v>129</v>
      </c>
      <c r="L5" s="203" t="s">
        <v>383</v>
      </c>
      <c r="M5" s="203"/>
      <c r="N5" s="203" t="s">
        <v>383</v>
      </c>
      <c r="O5" s="203" t="s">
        <v>384</v>
      </c>
      <c r="P5" s="203" t="s">
        <v>129</v>
      </c>
      <c r="Q5" s="203" t="s">
        <v>415</v>
      </c>
      <c r="R5" s="203" t="s">
        <v>416</v>
      </c>
      <c r="S5" s="203" t="s">
        <v>416</v>
      </c>
      <c r="T5" s="203"/>
    </row>
    <row r="6" ht="19.5" customHeight="1" spans="1:20">
      <c r="A6" s="203"/>
      <c r="B6" s="203"/>
      <c r="C6" s="203"/>
      <c r="D6" s="203"/>
      <c r="E6" s="203"/>
      <c r="F6" s="203"/>
      <c r="G6" s="203" t="s">
        <v>124</v>
      </c>
      <c r="H6" s="203"/>
      <c r="I6" s="203" t="s">
        <v>417</v>
      </c>
      <c r="J6" s="203" t="s">
        <v>124</v>
      </c>
      <c r="K6" s="203"/>
      <c r="L6" s="203" t="s">
        <v>124</v>
      </c>
      <c r="M6" s="203" t="s">
        <v>418</v>
      </c>
      <c r="N6" s="203" t="s">
        <v>417</v>
      </c>
      <c r="O6" s="203" t="s">
        <v>124</v>
      </c>
      <c r="P6" s="203"/>
      <c r="Q6" s="203"/>
      <c r="R6" s="203" t="s">
        <v>124</v>
      </c>
      <c r="S6" s="203" t="s">
        <v>419</v>
      </c>
      <c r="T6" s="203" t="s">
        <v>420</v>
      </c>
    </row>
    <row r="7" ht="19.5" customHeight="1" spans="1:20">
      <c r="A7" s="203"/>
      <c r="B7" s="203"/>
      <c r="C7" s="203"/>
      <c r="D7" s="203"/>
      <c r="E7" s="203"/>
      <c r="F7" s="203"/>
      <c r="G7" s="203"/>
      <c r="H7" s="203"/>
      <c r="I7" s="203"/>
      <c r="J7" s="203"/>
      <c r="K7" s="203"/>
      <c r="L7" s="203"/>
      <c r="M7" s="203"/>
      <c r="N7" s="203"/>
      <c r="O7" s="203"/>
      <c r="P7" s="203"/>
      <c r="Q7" s="203"/>
      <c r="R7" s="203"/>
      <c r="S7" s="203"/>
      <c r="T7" s="203"/>
    </row>
    <row r="8" ht="19.5" customHeight="1" spans="1:20">
      <c r="A8" s="203" t="s">
        <v>126</v>
      </c>
      <c r="B8" s="203" t="s">
        <v>127</v>
      </c>
      <c r="C8" s="203" t="s">
        <v>128</v>
      </c>
      <c r="D8" s="203" t="s">
        <v>10</v>
      </c>
      <c r="E8" s="196" t="s">
        <v>11</v>
      </c>
      <c r="F8" s="196" t="s">
        <v>12</v>
      </c>
      <c r="G8" s="196" t="s">
        <v>20</v>
      </c>
      <c r="H8" s="196" t="s">
        <v>24</v>
      </c>
      <c r="I8" s="196" t="s">
        <v>28</v>
      </c>
      <c r="J8" s="196" t="s">
        <v>32</v>
      </c>
      <c r="K8" s="196" t="s">
        <v>36</v>
      </c>
      <c r="L8" s="196" t="s">
        <v>40</v>
      </c>
      <c r="M8" s="196" t="s">
        <v>43</v>
      </c>
      <c r="N8" s="196" t="s">
        <v>46</v>
      </c>
      <c r="O8" s="196" t="s">
        <v>49</v>
      </c>
      <c r="P8" s="196" t="s">
        <v>52</v>
      </c>
      <c r="Q8" s="196" t="s">
        <v>55</v>
      </c>
      <c r="R8" s="196" t="s">
        <v>58</v>
      </c>
      <c r="S8" s="196" t="s">
        <v>61</v>
      </c>
      <c r="T8" s="196" t="s">
        <v>64</v>
      </c>
    </row>
    <row r="9" ht="19.5" customHeight="1" spans="1:20">
      <c r="A9" s="203"/>
      <c r="B9" s="203"/>
      <c r="C9" s="203"/>
      <c r="D9" s="203" t="s">
        <v>129</v>
      </c>
      <c r="E9" s="200">
        <v>17652</v>
      </c>
      <c r="F9" s="200">
        <v>0</v>
      </c>
      <c r="G9" s="200">
        <v>17652</v>
      </c>
      <c r="H9" s="200">
        <v>43211650.68</v>
      </c>
      <c r="I9" s="200">
        <v>11735445.66</v>
      </c>
      <c r="J9" s="200">
        <v>31476205.02</v>
      </c>
      <c r="K9" s="200">
        <v>43211650.68</v>
      </c>
      <c r="L9" s="200">
        <v>11735445.66</v>
      </c>
      <c r="M9" s="200">
        <v>11125416.95</v>
      </c>
      <c r="N9" s="200">
        <v>610028.71</v>
      </c>
      <c r="O9" s="200">
        <v>31476205.02</v>
      </c>
      <c r="P9" s="200">
        <v>17652</v>
      </c>
      <c r="Q9" s="200">
        <v>0</v>
      </c>
      <c r="R9" s="200">
        <v>17652</v>
      </c>
      <c r="S9" s="200">
        <v>17652</v>
      </c>
      <c r="T9" s="200">
        <v>0</v>
      </c>
    </row>
    <row r="10" ht="19.5" customHeight="1" spans="1:20">
      <c r="A10" s="212" t="s">
        <v>130</v>
      </c>
      <c r="B10" s="212"/>
      <c r="C10" s="212"/>
      <c r="D10" s="212" t="s">
        <v>131</v>
      </c>
      <c r="E10" s="200">
        <v>0</v>
      </c>
      <c r="F10" s="200">
        <v>0</v>
      </c>
      <c r="G10" s="200">
        <v>0</v>
      </c>
      <c r="H10" s="200">
        <v>4720445.44</v>
      </c>
      <c r="I10" s="200">
        <v>3826304.5</v>
      </c>
      <c r="J10" s="200">
        <v>894140.94</v>
      </c>
      <c r="K10" s="200">
        <v>4720445.44</v>
      </c>
      <c r="L10" s="200">
        <v>3826304.5</v>
      </c>
      <c r="M10" s="200">
        <v>3387306</v>
      </c>
      <c r="N10" s="200">
        <v>438998.5</v>
      </c>
      <c r="O10" s="200">
        <v>894140.94</v>
      </c>
      <c r="P10" s="200">
        <v>0</v>
      </c>
      <c r="Q10" s="200">
        <v>0</v>
      </c>
      <c r="R10" s="200">
        <v>0</v>
      </c>
      <c r="S10" s="200">
        <v>0</v>
      </c>
      <c r="T10" s="200">
        <v>0</v>
      </c>
    </row>
    <row r="11" ht="19.5" customHeight="1" spans="1:20">
      <c r="A11" s="212" t="s">
        <v>132</v>
      </c>
      <c r="B11" s="212"/>
      <c r="C11" s="212"/>
      <c r="D11" s="212" t="s">
        <v>133</v>
      </c>
      <c r="E11" s="200">
        <v>0</v>
      </c>
      <c r="F11" s="200">
        <v>0</v>
      </c>
      <c r="G11" s="200">
        <v>0</v>
      </c>
      <c r="H11" s="200">
        <v>72349.94</v>
      </c>
      <c r="I11" s="200"/>
      <c r="J11" s="200">
        <v>72349.94</v>
      </c>
      <c r="K11" s="200">
        <v>72349.94</v>
      </c>
      <c r="L11" s="200"/>
      <c r="M11" s="200"/>
      <c r="N11" s="200"/>
      <c r="O11" s="200">
        <v>72349.94</v>
      </c>
      <c r="P11" s="200">
        <v>0</v>
      </c>
      <c r="Q11" s="200">
        <v>0</v>
      </c>
      <c r="R11" s="200">
        <v>0</v>
      </c>
      <c r="S11" s="200">
        <v>0</v>
      </c>
      <c r="T11" s="200">
        <v>0</v>
      </c>
    </row>
    <row r="12" ht="19.5" customHeight="1" spans="1:20">
      <c r="A12" s="212" t="s">
        <v>134</v>
      </c>
      <c r="B12" s="212"/>
      <c r="C12" s="212"/>
      <c r="D12" s="212" t="s">
        <v>135</v>
      </c>
      <c r="E12" s="200">
        <v>0</v>
      </c>
      <c r="F12" s="200">
        <v>0</v>
      </c>
      <c r="G12" s="200">
        <v>0</v>
      </c>
      <c r="H12" s="200">
        <v>72349.94</v>
      </c>
      <c r="I12" s="200"/>
      <c r="J12" s="200">
        <v>72349.94</v>
      </c>
      <c r="K12" s="200">
        <v>72349.94</v>
      </c>
      <c r="L12" s="200"/>
      <c r="M12" s="200"/>
      <c r="N12" s="200"/>
      <c r="O12" s="200">
        <v>72349.94</v>
      </c>
      <c r="P12" s="200">
        <v>0</v>
      </c>
      <c r="Q12" s="200">
        <v>0</v>
      </c>
      <c r="R12" s="200">
        <v>0</v>
      </c>
      <c r="S12" s="200">
        <v>0</v>
      </c>
      <c r="T12" s="200">
        <v>0</v>
      </c>
    </row>
    <row r="13" ht="19.5" customHeight="1" spans="1:20">
      <c r="A13" s="212" t="s">
        <v>136</v>
      </c>
      <c r="B13" s="212"/>
      <c r="C13" s="212"/>
      <c r="D13" s="212" t="s">
        <v>137</v>
      </c>
      <c r="E13" s="200">
        <v>0</v>
      </c>
      <c r="F13" s="200">
        <v>0</v>
      </c>
      <c r="G13" s="200">
        <v>0</v>
      </c>
      <c r="H13" s="200">
        <v>3575074</v>
      </c>
      <c r="I13" s="200">
        <v>3274545</v>
      </c>
      <c r="J13" s="200">
        <v>300529</v>
      </c>
      <c r="K13" s="200">
        <v>3575074</v>
      </c>
      <c r="L13" s="200">
        <v>3274545</v>
      </c>
      <c r="M13" s="200">
        <v>2901469</v>
      </c>
      <c r="N13" s="200">
        <v>373076</v>
      </c>
      <c r="O13" s="200">
        <v>300529</v>
      </c>
      <c r="P13" s="200">
        <v>0</v>
      </c>
      <c r="Q13" s="200">
        <v>0</v>
      </c>
      <c r="R13" s="200">
        <v>0</v>
      </c>
      <c r="S13" s="200">
        <v>0</v>
      </c>
      <c r="T13" s="200">
        <v>0</v>
      </c>
    </row>
    <row r="14" ht="19.5" customHeight="1" spans="1:20">
      <c r="A14" s="212" t="s">
        <v>138</v>
      </c>
      <c r="B14" s="212"/>
      <c r="C14" s="212"/>
      <c r="D14" s="212" t="s">
        <v>139</v>
      </c>
      <c r="E14" s="200">
        <v>0</v>
      </c>
      <c r="F14" s="200">
        <v>0</v>
      </c>
      <c r="G14" s="200">
        <v>0</v>
      </c>
      <c r="H14" s="200">
        <v>3516123</v>
      </c>
      <c r="I14" s="200">
        <v>3274545</v>
      </c>
      <c r="J14" s="200">
        <v>241578</v>
      </c>
      <c r="K14" s="200">
        <v>3516123</v>
      </c>
      <c r="L14" s="200">
        <v>3274545</v>
      </c>
      <c r="M14" s="200">
        <v>2901469</v>
      </c>
      <c r="N14" s="200">
        <v>373076</v>
      </c>
      <c r="O14" s="200">
        <v>241578</v>
      </c>
      <c r="P14" s="200">
        <v>0</v>
      </c>
      <c r="Q14" s="200">
        <v>0</v>
      </c>
      <c r="R14" s="200">
        <v>0</v>
      </c>
      <c r="S14" s="200">
        <v>0</v>
      </c>
      <c r="T14" s="200">
        <v>0</v>
      </c>
    </row>
    <row r="15" ht="19.5" customHeight="1" spans="1:20">
      <c r="A15" s="212" t="s">
        <v>421</v>
      </c>
      <c r="B15" s="212"/>
      <c r="C15" s="212"/>
      <c r="D15" s="212" t="s">
        <v>422</v>
      </c>
      <c r="E15" s="200">
        <v>0</v>
      </c>
      <c r="F15" s="200">
        <v>0</v>
      </c>
      <c r="G15" s="200">
        <v>0</v>
      </c>
      <c r="H15" s="200"/>
      <c r="I15" s="200"/>
      <c r="J15" s="200"/>
      <c r="K15" s="200"/>
      <c r="L15" s="200"/>
      <c r="M15" s="200"/>
      <c r="N15" s="200"/>
      <c r="O15" s="200"/>
      <c r="P15" s="200">
        <v>0</v>
      </c>
      <c r="Q15" s="200">
        <v>0</v>
      </c>
      <c r="R15" s="200"/>
      <c r="S15" s="200"/>
      <c r="T15" s="200"/>
    </row>
    <row r="16" ht="19.5" customHeight="1" spans="1:20">
      <c r="A16" s="212" t="s">
        <v>140</v>
      </c>
      <c r="B16" s="212"/>
      <c r="C16" s="212"/>
      <c r="D16" s="212" t="s">
        <v>141</v>
      </c>
      <c r="E16" s="200">
        <v>0</v>
      </c>
      <c r="F16" s="200">
        <v>0</v>
      </c>
      <c r="G16" s="200">
        <v>0</v>
      </c>
      <c r="H16" s="200">
        <v>58951</v>
      </c>
      <c r="I16" s="200"/>
      <c r="J16" s="200">
        <v>58951</v>
      </c>
      <c r="K16" s="200">
        <v>58951</v>
      </c>
      <c r="L16" s="200"/>
      <c r="M16" s="200"/>
      <c r="N16" s="200"/>
      <c r="O16" s="200">
        <v>58951</v>
      </c>
      <c r="P16" s="200">
        <v>0</v>
      </c>
      <c r="Q16" s="200">
        <v>0</v>
      </c>
      <c r="R16" s="200">
        <v>0</v>
      </c>
      <c r="S16" s="200">
        <v>0</v>
      </c>
      <c r="T16" s="200">
        <v>0</v>
      </c>
    </row>
    <row r="17" ht="19.5" customHeight="1" spans="1:20">
      <c r="A17" s="212" t="s">
        <v>142</v>
      </c>
      <c r="B17" s="212"/>
      <c r="C17" s="212"/>
      <c r="D17" s="212" t="s">
        <v>143</v>
      </c>
      <c r="E17" s="200">
        <v>0</v>
      </c>
      <c r="F17" s="200">
        <v>0</v>
      </c>
      <c r="G17" s="200">
        <v>0</v>
      </c>
      <c r="H17" s="200">
        <v>506254</v>
      </c>
      <c r="I17" s="200">
        <v>406254</v>
      </c>
      <c r="J17" s="200">
        <v>100000</v>
      </c>
      <c r="K17" s="200">
        <v>506254</v>
      </c>
      <c r="L17" s="200">
        <v>406254</v>
      </c>
      <c r="M17" s="200">
        <v>360718</v>
      </c>
      <c r="N17" s="200">
        <v>45536</v>
      </c>
      <c r="O17" s="200">
        <v>100000</v>
      </c>
      <c r="P17" s="200">
        <v>0</v>
      </c>
      <c r="Q17" s="200">
        <v>0</v>
      </c>
      <c r="R17" s="200">
        <v>0</v>
      </c>
      <c r="S17" s="200">
        <v>0</v>
      </c>
      <c r="T17" s="200">
        <v>0</v>
      </c>
    </row>
    <row r="18" ht="19.5" customHeight="1" spans="1:20">
      <c r="A18" s="212" t="s">
        <v>144</v>
      </c>
      <c r="B18" s="212"/>
      <c r="C18" s="212"/>
      <c r="D18" s="212" t="s">
        <v>139</v>
      </c>
      <c r="E18" s="200">
        <v>0</v>
      </c>
      <c r="F18" s="200">
        <v>0</v>
      </c>
      <c r="G18" s="200">
        <v>0</v>
      </c>
      <c r="H18" s="200">
        <v>406254</v>
      </c>
      <c r="I18" s="200">
        <v>406254</v>
      </c>
      <c r="J18" s="200"/>
      <c r="K18" s="200">
        <v>406254</v>
      </c>
      <c r="L18" s="200">
        <v>406254</v>
      </c>
      <c r="M18" s="200">
        <v>360718</v>
      </c>
      <c r="N18" s="200">
        <v>45536</v>
      </c>
      <c r="O18" s="200"/>
      <c r="P18" s="200">
        <v>0</v>
      </c>
      <c r="Q18" s="200">
        <v>0</v>
      </c>
      <c r="R18" s="200">
        <v>0</v>
      </c>
      <c r="S18" s="200">
        <v>0</v>
      </c>
      <c r="T18" s="200">
        <v>0</v>
      </c>
    </row>
    <row r="19" ht="19.5" customHeight="1" spans="1:20">
      <c r="A19" s="212" t="s">
        <v>145</v>
      </c>
      <c r="B19" s="212"/>
      <c r="C19" s="212"/>
      <c r="D19" s="212" t="s">
        <v>146</v>
      </c>
      <c r="E19" s="200">
        <v>0</v>
      </c>
      <c r="F19" s="200">
        <v>0</v>
      </c>
      <c r="G19" s="200">
        <v>0</v>
      </c>
      <c r="H19" s="200">
        <v>100000</v>
      </c>
      <c r="I19" s="200"/>
      <c r="J19" s="200">
        <v>100000</v>
      </c>
      <c r="K19" s="200">
        <v>100000</v>
      </c>
      <c r="L19" s="200"/>
      <c r="M19" s="200"/>
      <c r="N19" s="200"/>
      <c r="O19" s="200">
        <v>100000</v>
      </c>
      <c r="P19" s="200">
        <v>0</v>
      </c>
      <c r="Q19" s="200">
        <v>0</v>
      </c>
      <c r="R19" s="200">
        <v>0</v>
      </c>
      <c r="S19" s="200">
        <v>0</v>
      </c>
      <c r="T19" s="200">
        <v>0</v>
      </c>
    </row>
    <row r="20" ht="19.5" customHeight="1" spans="1:20">
      <c r="A20" s="212" t="s">
        <v>147</v>
      </c>
      <c r="B20" s="212"/>
      <c r="C20" s="212"/>
      <c r="D20" s="212" t="s">
        <v>148</v>
      </c>
      <c r="E20" s="200">
        <v>0</v>
      </c>
      <c r="F20" s="200">
        <v>0</v>
      </c>
      <c r="G20" s="200">
        <v>0</v>
      </c>
      <c r="H20" s="200">
        <v>145505.5</v>
      </c>
      <c r="I20" s="200">
        <v>145505.5</v>
      </c>
      <c r="J20" s="200"/>
      <c r="K20" s="200">
        <v>145505.5</v>
      </c>
      <c r="L20" s="200">
        <v>145505.5</v>
      </c>
      <c r="M20" s="200">
        <v>125119</v>
      </c>
      <c r="N20" s="200">
        <v>20386.5</v>
      </c>
      <c r="O20" s="200"/>
      <c r="P20" s="200">
        <v>0</v>
      </c>
      <c r="Q20" s="200">
        <v>0</v>
      </c>
      <c r="R20" s="200">
        <v>0</v>
      </c>
      <c r="S20" s="200">
        <v>0</v>
      </c>
      <c r="T20" s="200">
        <v>0</v>
      </c>
    </row>
    <row r="21" ht="19.5" customHeight="1" spans="1:20">
      <c r="A21" s="212" t="s">
        <v>149</v>
      </c>
      <c r="B21" s="212"/>
      <c r="C21" s="212"/>
      <c r="D21" s="212" t="s">
        <v>139</v>
      </c>
      <c r="E21" s="200">
        <v>0</v>
      </c>
      <c r="F21" s="200">
        <v>0</v>
      </c>
      <c r="G21" s="200">
        <v>0</v>
      </c>
      <c r="H21" s="200">
        <v>145505.5</v>
      </c>
      <c r="I21" s="200">
        <v>145505.5</v>
      </c>
      <c r="J21" s="200"/>
      <c r="K21" s="200">
        <v>145505.5</v>
      </c>
      <c r="L21" s="200">
        <v>145505.5</v>
      </c>
      <c r="M21" s="200">
        <v>125119</v>
      </c>
      <c r="N21" s="200">
        <v>20386.5</v>
      </c>
      <c r="O21" s="200"/>
      <c r="P21" s="200">
        <v>0</v>
      </c>
      <c r="Q21" s="200">
        <v>0</v>
      </c>
      <c r="R21" s="200">
        <v>0</v>
      </c>
      <c r="S21" s="200">
        <v>0</v>
      </c>
      <c r="T21" s="200">
        <v>0</v>
      </c>
    </row>
    <row r="22" ht="19.5" customHeight="1" spans="1:20">
      <c r="A22" s="212" t="s">
        <v>150</v>
      </c>
      <c r="B22" s="212"/>
      <c r="C22" s="212"/>
      <c r="D22" s="212" t="s">
        <v>151</v>
      </c>
      <c r="E22" s="200">
        <v>0</v>
      </c>
      <c r="F22" s="200">
        <v>0</v>
      </c>
      <c r="G22" s="200">
        <v>0</v>
      </c>
      <c r="H22" s="200">
        <v>183764</v>
      </c>
      <c r="I22" s="200"/>
      <c r="J22" s="200">
        <v>183764</v>
      </c>
      <c r="K22" s="200">
        <v>183764</v>
      </c>
      <c r="L22" s="200"/>
      <c r="M22" s="200"/>
      <c r="N22" s="200"/>
      <c r="O22" s="200">
        <v>183764</v>
      </c>
      <c r="P22" s="200">
        <v>0</v>
      </c>
      <c r="Q22" s="200">
        <v>0</v>
      </c>
      <c r="R22" s="200">
        <v>0</v>
      </c>
      <c r="S22" s="200">
        <v>0</v>
      </c>
      <c r="T22" s="200">
        <v>0</v>
      </c>
    </row>
    <row r="23" ht="19.5" customHeight="1" spans="1:20">
      <c r="A23" s="212" t="s">
        <v>152</v>
      </c>
      <c r="B23" s="212"/>
      <c r="C23" s="212"/>
      <c r="D23" s="212" t="s">
        <v>153</v>
      </c>
      <c r="E23" s="200">
        <v>0</v>
      </c>
      <c r="F23" s="200">
        <v>0</v>
      </c>
      <c r="G23" s="200">
        <v>0</v>
      </c>
      <c r="H23" s="200">
        <v>183764</v>
      </c>
      <c r="I23" s="200"/>
      <c r="J23" s="200">
        <v>183764</v>
      </c>
      <c r="K23" s="200">
        <v>183764</v>
      </c>
      <c r="L23" s="200"/>
      <c r="M23" s="200"/>
      <c r="N23" s="200"/>
      <c r="O23" s="200">
        <v>183764</v>
      </c>
      <c r="P23" s="200">
        <v>0</v>
      </c>
      <c r="Q23" s="200">
        <v>0</v>
      </c>
      <c r="R23" s="200">
        <v>0</v>
      </c>
      <c r="S23" s="200">
        <v>0</v>
      </c>
      <c r="T23" s="200">
        <v>0</v>
      </c>
    </row>
    <row r="24" ht="19.5" customHeight="1" spans="1:20">
      <c r="A24" s="212" t="s">
        <v>154</v>
      </c>
      <c r="B24" s="212"/>
      <c r="C24" s="212"/>
      <c r="D24" s="212" t="s">
        <v>155</v>
      </c>
      <c r="E24" s="200">
        <v>0</v>
      </c>
      <c r="F24" s="200">
        <v>0</v>
      </c>
      <c r="G24" s="200">
        <v>0</v>
      </c>
      <c r="H24" s="200">
        <v>111258</v>
      </c>
      <c r="I24" s="200"/>
      <c r="J24" s="200">
        <v>111258</v>
      </c>
      <c r="K24" s="200">
        <v>111258</v>
      </c>
      <c r="L24" s="200"/>
      <c r="M24" s="200"/>
      <c r="N24" s="200"/>
      <c r="O24" s="200">
        <v>111258</v>
      </c>
      <c r="P24" s="200">
        <v>0</v>
      </c>
      <c r="Q24" s="200">
        <v>0</v>
      </c>
      <c r="R24" s="200">
        <v>0</v>
      </c>
      <c r="S24" s="200">
        <v>0</v>
      </c>
      <c r="T24" s="200">
        <v>0</v>
      </c>
    </row>
    <row r="25" ht="19.5" customHeight="1" spans="1:20">
      <c r="A25" s="212" t="s">
        <v>156</v>
      </c>
      <c r="B25" s="212"/>
      <c r="C25" s="212"/>
      <c r="D25" s="212" t="s">
        <v>139</v>
      </c>
      <c r="E25" s="200"/>
      <c r="F25" s="200"/>
      <c r="G25" s="200"/>
      <c r="H25" s="200">
        <v>10000</v>
      </c>
      <c r="I25" s="200"/>
      <c r="J25" s="200">
        <v>10000</v>
      </c>
      <c r="K25" s="200">
        <v>10000</v>
      </c>
      <c r="L25" s="200"/>
      <c r="M25" s="200"/>
      <c r="N25" s="200"/>
      <c r="O25" s="200">
        <v>10000</v>
      </c>
      <c r="P25" s="200">
        <v>0</v>
      </c>
      <c r="Q25" s="200"/>
      <c r="R25" s="200">
        <v>0</v>
      </c>
      <c r="S25" s="200">
        <v>0</v>
      </c>
      <c r="T25" s="200">
        <v>0</v>
      </c>
    </row>
    <row r="26" ht="19.5" customHeight="1" spans="1:20">
      <c r="A26" s="212" t="s">
        <v>157</v>
      </c>
      <c r="B26" s="212"/>
      <c r="C26" s="212"/>
      <c r="D26" s="212" t="s">
        <v>158</v>
      </c>
      <c r="E26" s="200">
        <v>0</v>
      </c>
      <c r="F26" s="200">
        <v>0</v>
      </c>
      <c r="G26" s="200">
        <v>0</v>
      </c>
      <c r="H26" s="200">
        <v>101258</v>
      </c>
      <c r="I26" s="200"/>
      <c r="J26" s="200">
        <v>101258</v>
      </c>
      <c r="K26" s="200">
        <v>101258</v>
      </c>
      <c r="L26" s="200"/>
      <c r="M26" s="200"/>
      <c r="N26" s="200"/>
      <c r="O26" s="200">
        <v>101258</v>
      </c>
      <c r="P26" s="200">
        <v>0</v>
      </c>
      <c r="Q26" s="200">
        <v>0</v>
      </c>
      <c r="R26" s="200">
        <v>0</v>
      </c>
      <c r="S26" s="200">
        <v>0</v>
      </c>
      <c r="T26" s="200">
        <v>0</v>
      </c>
    </row>
    <row r="27" ht="19.5" customHeight="1" spans="1:20">
      <c r="A27" s="212" t="s">
        <v>159</v>
      </c>
      <c r="B27" s="212"/>
      <c r="C27" s="212"/>
      <c r="D27" s="212" t="s">
        <v>160</v>
      </c>
      <c r="E27" s="200"/>
      <c r="F27" s="200"/>
      <c r="G27" s="200"/>
      <c r="H27" s="200">
        <v>95000</v>
      </c>
      <c r="I27" s="200"/>
      <c r="J27" s="200">
        <v>95000</v>
      </c>
      <c r="K27" s="200">
        <v>95000</v>
      </c>
      <c r="L27" s="200"/>
      <c r="M27" s="200"/>
      <c r="N27" s="200"/>
      <c r="O27" s="200">
        <v>95000</v>
      </c>
      <c r="P27" s="200">
        <v>0</v>
      </c>
      <c r="Q27" s="200"/>
      <c r="R27" s="200">
        <v>0</v>
      </c>
      <c r="S27" s="200">
        <v>0</v>
      </c>
      <c r="T27" s="200">
        <v>0</v>
      </c>
    </row>
    <row r="28" ht="19.5" customHeight="1" spans="1:20">
      <c r="A28" s="212" t="s">
        <v>161</v>
      </c>
      <c r="B28" s="212"/>
      <c r="C28" s="212"/>
      <c r="D28" s="212" t="s">
        <v>139</v>
      </c>
      <c r="E28" s="200"/>
      <c r="F28" s="200"/>
      <c r="G28" s="200"/>
      <c r="H28" s="200">
        <v>95000</v>
      </c>
      <c r="I28" s="200"/>
      <c r="J28" s="200">
        <v>95000</v>
      </c>
      <c r="K28" s="200">
        <v>95000</v>
      </c>
      <c r="L28" s="200"/>
      <c r="M28" s="200"/>
      <c r="N28" s="200"/>
      <c r="O28" s="200">
        <v>95000</v>
      </c>
      <c r="P28" s="200">
        <v>0</v>
      </c>
      <c r="Q28" s="200"/>
      <c r="R28" s="200">
        <v>0</v>
      </c>
      <c r="S28" s="200">
        <v>0</v>
      </c>
      <c r="T28" s="200">
        <v>0</v>
      </c>
    </row>
    <row r="29" ht="19.5" customHeight="1" spans="1:20">
      <c r="A29" s="212" t="s">
        <v>162</v>
      </c>
      <c r="B29" s="212"/>
      <c r="C29" s="212"/>
      <c r="D29" s="212" t="s">
        <v>163</v>
      </c>
      <c r="E29" s="200"/>
      <c r="F29" s="200"/>
      <c r="G29" s="200"/>
      <c r="H29" s="200">
        <v>3240</v>
      </c>
      <c r="I29" s="200"/>
      <c r="J29" s="200">
        <v>3240</v>
      </c>
      <c r="K29" s="200">
        <v>3240</v>
      </c>
      <c r="L29" s="200"/>
      <c r="M29" s="200"/>
      <c r="N29" s="200"/>
      <c r="O29" s="200">
        <v>3240</v>
      </c>
      <c r="P29" s="200">
        <v>0</v>
      </c>
      <c r="Q29" s="200"/>
      <c r="R29" s="200">
        <v>0</v>
      </c>
      <c r="S29" s="200">
        <v>0</v>
      </c>
      <c r="T29" s="200">
        <v>0</v>
      </c>
    </row>
    <row r="30" ht="19.5" customHeight="1" spans="1:20">
      <c r="A30" s="212" t="s">
        <v>164</v>
      </c>
      <c r="B30" s="212"/>
      <c r="C30" s="212"/>
      <c r="D30" s="212" t="s">
        <v>165</v>
      </c>
      <c r="E30" s="200"/>
      <c r="F30" s="200"/>
      <c r="G30" s="200"/>
      <c r="H30" s="200">
        <v>3240</v>
      </c>
      <c r="I30" s="200"/>
      <c r="J30" s="200">
        <v>3240</v>
      </c>
      <c r="K30" s="200">
        <v>3240</v>
      </c>
      <c r="L30" s="200"/>
      <c r="M30" s="200"/>
      <c r="N30" s="200"/>
      <c r="O30" s="200">
        <v>3240</v>
      </c>
      <c r="P30" s="200">
        <v>0</v>
      </c>
      <c r="Q30" s="200"/>
      <c r="R30" s="200">
        <v>0</v>
      </c>
      <c r="S30" s="200">
        <v>0</v>
      </c>
      <c r="T30" s="200">
        <v>0</v>
      </c>
    </row>
    <row r="31" ht="19.5" customHeight="1" spans="1:20">
      <c r="A31" s="212" t="s">
        <v>166</v>
      </c>
      <c r="B31" s="212"/>
      <c r="C31" s="212"/>
      <c r="D31" s="212" t="s">
        <v>167</v>
      </c>
      <c r="E31" s="200">
        <v>0</v>
      </c>
      <c r="F31" s="200">
        <v>0</v>
      </c>
      <c r="G31" s="200">
        <v>0</v>
      </c>
      <c r="H31" s="200">
        <v>28000</v>
      </c>
      <c r="I31" s="200"/>
      <c r="J31" s="200">
        <v>28000</v>
      </c>
      <c r="K31" s="200">
        <v>28000</v>
      </c>
      <c r="L31" s="200"/>
      <c r="M31" s="200"/>
      <c r="N31" s="200"/>
      <c r="O31" s="200">
        <v>28000</v>
      </c>
      <c r="P31" s="200">
        <v>0</v>
      </c>
      <c r="Q31" s="200">
        <v>0</v>
      </c>
      <c r="R31" s="200">
        <v>0</v>
      </c>
      <c r="S31" s="200">
        <v>0</v>
      </c>
      <c r="T31" s="200">
        <v>0</v>
      </c>
    </row>
    <row r="32" ht="19.5" customHeight="1" spans="1:20">
      <c r="A32" s="212" t="s">
        <v>168</v>
      </c>
      <c r="B32" s="212"/>
      <c r="C32" s="212"/>
      <c r="D32" s="212" t="s">
        <v>167</v>
      </c>
      <c r="E32" s="200">
        <v>0</v>
      </c>
      <c r="F32" s="200">
        <v>0</v>
      </c>
      <c r="G32" s="200">
        <v>0</v>
      </c>
      <c r="H32" s="200">
        <v>28000</v>
      </c>
      <c r="I32" s="200"/>
      <c r="J32" s="200">
        <v>28000</v>
      </c>
      <c r="K32" s="200">
        <v>28000</v>
      </c>
      <c r="L32" s="200"/>
      <c r="M32" s="200"/>
      <c r="N32" s="200"/>
      <c r="O32" s="200">
        <v>28000</v>
      </c>
      <c r="P32" s="200">
        <v>0</v>
      </c>
      <c r="Q32" s="200">
        <v>0</v>
      </c>
      <c r="R32" s="200">
        <v>0</v>
      </c>
      <c r="S32" s="200">
        <v>0</v>
      </c>
      <c r="T32" s="200">
        <v>0</v>
      </c>
    </row>
    <row r="33" ht="19.5" customHeight="1" spans="1:20">
      <c r="A33" s="212" t="s">
        <v>169</v>
      </c>
      <c r="B33" s="212"/>
      <c r="C33" s="212"/>
      <c r="D33" s="212" t="s">
        <v>170</v>
      </c>
      <c r="E33" s="200">
        <v>0</v>
      </c>
      <c r="F33" s="200">
        <v>0</v>
      </c>
      <c r="G33" s="200">
        <v>0</v>
      </c>
      <c r="H33" s="200">
        <v>75465</v>
      </c>
      <c r="I33" s="200"/>
      <c r="J33" s="200">
        <v>75465</v>
      </c>
      <c r="K33" s="200">
        <v>75465</v>
      </c>
      <c r="L33" s="200"/>
      <c r="M33" s="200"/>
      <c r="N33" s="200"/>
      <c r="O33" s="200">
        <v>75465</v>
      </c>
      <c r="P33" s="200">
        <v>0</v>
      </c>
      <c r="Q33" s="200">
        <v>0</v>
      </c>
      <c r="R33" s="200">
        <v>0</v>
      </c>
      <c r="S33" s="200">
        <v>0</v>
      </c>
      <c r="T33" s="200">
        <v>0</v>
      </c>
    </row>
    <row r="34" ht="19.5" customHeight="1" spans="1:20">
      <c r="A34" s="212" t="s">
        <v>423</v>
      </c>
      <c r="B34" s="212"/>
      <c r="C34" s="212"/>
      <c r="D34" s="212" t="s">
        <v>424</v>
      </c>
      <c r="E34" s="200">
        <v>0</v>
      </c>
      <c r="F34" s="200">
        <v>0</v>
      </c>
      <c r="G34" s="200">
        <v>0</v>
      </c>
      <c r="H34" s="200"/>
      <c r="I34" s="200"/>
      <c r="J34" s="200"/>
      <c r="K34" s="200"/>
      <c r="L34" s="200"/>
      <c r="M34" s="200"/>
      <c r="N34" s="200"/>
      <c r="O34" s="200"/>
      <c r="P34" s="200">
        <v>0</v>
      </c>
      <c r="Q34" s="200">
        <v>0</v>
      </c>
      <c r="R34" s="200"/>
      <c r="S34" s="200"/>
      <c r="T34" s="200"/>
    </row>
    <row r="35" ht="19.5" customHeight="1" spans="1:20">
      <c r="A35" s="212" t="s">
        <v>425</v>
      </c>
      <c r="B35" s="212"/>
      <c r="C35" s="212"/>
      <c r="D35" s="212" t="s">
        <v>426</v>
      </c>
      <c r="E35" s="200">
        <v>0</v>
      </c>
      <c r="F35" s="200">
        <v>0</v>
      </c>
      <c r="G35" s="200">
        <v>0</v>
      </c>
      <c r="H35" s="200"/>
      <c r="I35" s="200"/>
      <c r="J35" s="200"/>
      <c r="K35" s="200"/>
      <c r="L35" s="200"/>
      <c r="M35" s="200"/>
      <c r="N35" s="200"/>
      <c r="O35" s="200"/>
      <c r="P35" s="200">
        <v>0</v>
      </c>
      <c r="Q35" s="200">
        <v>0</v>
      </c>
      <c r="R35" s="200"/>
      <c r="S35" s="200"/>
      <c r="T35" s="200"/>
    </row>
    <row r="36" ht="19.5" customHeight="1" spans="1:20">
      <c r="A36" s="212" t="s">
        <v>171</v>
      </c>
      <c r="B36" s="212"/>
      <c r="C36" s="212"/>
      <c r="D36" s="212" t="s">
        <v>172</v>
      </c>
      <c r="E36" s="200">
        <v>0</v>
      </c>
      <c r="F36" s="200">
        <v>0</v>
      </c>
      <c r="G36" s="200">
        <v>0</v>
      </c>
      <c r="H36" s="200">
        <v>75465</v>
      </c>
      <c r="I36" s="200"/>
      <c r="J36" s="200">
        <v>75465</v>
      </c>
      <c r="K36" s="200">
        <v>75465</v>
      </c>
      <c r="L36" s="200"/>
      <c r="M36" s="200"/>
      <c r="N36" s="200"/>
      <c r="O36" s="200">
        <v>75465</v>
      </c>
      <c r="P36" s="200">
        <v>0</v>
      </c>
      <c r="Q36" s="200">
        <v>0</v>
      </c>
      <c r="R36" s="200">
        <v>0</v>
      </c>
      <c r="S36" s="200">
        <v>0</v>
      </c>
      <c r="T36" s="200">
        <v>0</v>
      </c>
    </row>
    <row r="37" ht="19.5" customHeight="1" spans="1:20">
      <c r="A37" s="212" t="s">
        <v>173</v>
      </c>
      <c r="B37" s="212"/>
      <c r="C37" s="212"/>
      <c r="D37" s="212" t="s">
        <v>172</v>
      </c>
      <c r="E37" s="200">
        <v>0</v>
      </c>
      <c r="F37" s="200">
        <v>0</v>
      </c>
      <c r="G37" s="200">
        <v>0</v>
      </c>
      <c r="H37" s="200">
        <v>75465</v>
      </c>
      <c r="I37" s="200"/>
      <c r="J37" s="200">
        <v>75465</v>
      </c>
      <c r="K37" s="200">
        <v>75465</v>
      </c>
      <c r="L37" s="200"/>
      <c r="M37" s="200"/>
      <c r="N37" s="200"/>
      <c r="O37" s="200">
        <v>75465</v>
      </c>
      <c r="P37" s="200">
        <v>0</v>
      </c>
      <c r="Q37" s="200">
        <v>0</v>
      </c>
      <c r="R37" s="200">
        <v>0</v>
      </c>
      <c r="S37" s="200">
        <v>0</v>
      </c>
      <c r="T37" s="200">
        <v>0</v>
      </c>
    </row>
    <row r="38" ht="19.5" customHeight="1" spans="1:20">
      <c r="A38" s="212" t="s">
        <v>174</v>
      </c>
      <c r="B38" s="212"/>
      <c r="C38" s="212"/>
      <c r="D38" s="212" t="s">
        <v>175</v>
      </c>
      <c r="E38" s="200">
        <v>0</v>
      </c>
      <c r="F38" s="200">
        <v>0</v>
      </c>
      <c r="G38" s="200">
        <v>0</v>
      </c>
      <c r="H38" s="200">
        <v>105000</v>
      </c>
      <c r="I38" s="200"/>
      <c r="J38" s="200">
        <v>105000</v>
      </c>
      <c r="K38" s="200">
        <v>105000</v>
      </c>
      <c r="L38" s="200"/>
      <c r="M38" s="200"/>
      <c r="N38" s="200"/>
      <c r="O38" s="200">
        <v>105000</v>
      </c>
      <c r="P38" s="200">
        <v>0</v>
      </c>
      <c r="Q38" s="200">
        <v>0</v>
      </c>
      <c r="R38" s="200">
        <v>0</v>
      </c>
      <c r="S38" s="200">
        <v>0</v>
      </c>
      <c r="T38" s="200">
        <v>0</v>
      </c>
    </row>
    <row r="39" ht="19.5" customHeight="1" spans="1:20">
      <c r="A39" s="212" t="s">
        <v>176</v>
      </c>
      <c r="B39" s="212"/>
      <c r="C39" s="212"/>
      <c r="D39" s="212" t="s">
        <v>177</v>
      </c>
      <c r="E39" s="200">
        <v>0</v>
      </c>
      <c r="F39" s="200">
        <v>0</v>
      </c>
      <c r="G39" s="200">
        <v>0</v>
      </c>
      <c r="H39" s="200">
        <v>100000</v>
      </c>
      <c r="I39" s="200"/>
      <c r="J39" s="200">
        <v>100000</v>
      </c>
      <c r="K39" s="200">
        <v>100000</v>
      </c>
      <c r="L39" s="200"/>
      <c r="M39" s="200"/>
      <c r="N39" s="200"/>
      <c r="O39" s="200">
        <v>100000</v>
      </c>
      <c r="P39" s="200">
        <v>0</v>
      </c>
      <c r="Q39" s="200">
        <v>0</v>
      </c>
      <c r="R39" s="200">
        <v>0</v>
      </c>
      <c r="S39" s="200">
        <v>0</v>
      </c>
      <c r="T39" s="200">
        <v>0</v>
      </c>
    </row>
    <row r="40" ht="19.5" customHeight="1" spans="1:20">
      <c r="A40" s="212" t="s">
        <v>178</v>
      </c>
      <c r="B40" s="212"/>
      <c r="C40" s="212"/>
      <c r="D40" s="212" t="s">
        <v>139</v>
      </c>
      <c r="E40" s="200">
        <v>0</v>
      </c>
      <c r="F40" s="200">
        <v>0</v>
      </c>
      <c r="G40" s="200">
        <v>0</v>
      </c>
      <c r="H40" s="200">
        <v>100000</v>
      </c>
      <c r="I40" s="200"/>
      <c r="J40" s="200">
        <v>100000</v>
      </c>
      <c r="K40" s="200">
        <v>100000</v>
      </c>
      <c r="L40" s="200"/>
      <c r="M40" s="200"/>
      <c r="N40" s="200"/>
      <c r="O40" s="200">
        <v>100000</v>
      </c>
      <c r="P40" s="200">
        <v>0</v>
      </c>
      <c r="Q40" s="200">
        <v>0</v>
      </c>
      <c r="R40" s="200">
        <v>0</v>
      </c>
      <c r="S40" s="200">
        <v>0</v>
      </c>
      <c r="T40" s="200">
        <v>0</v>
      </c>
    </row>
    <row r="41" ht="19.5" customHeight="1" spans="1:20">
      <c r="A41" s="212" t="s">
        <v>179</v>
      </c>
      <c r="B41" s="212"/>
      <c r="C41" s="212"/>
      <c r="D41" s="212" t="s">
        <v>180</v>
      </c>
      <c r="E41" s="200"/>
      <c r="F41" s="200"/>
      <c r="G41" s="200"/>
      <c r="H41" s="200">
        <v>5000</v>
      </c>
      <c r="I41" s="200"/>
      <c r="J41" s="200">
        <v>5000</v>
      </c>
      <c r="K41" s="200">
        <v>5000</v>
      </c>
      <c r="L41" s="200"/>
      <c r="M41" s="200"/>
      <c r="N41" s="200"/>
      <c r="O41" s="200">
        <v>5000</v>
      </c>
      <c r="P41" s="200">
        <v>0</v>
      </c>
      <c r="Q41" s="200"/>
      <c r="R41" s="200">
        <v>0</v>
      </c>
      <c r="S41" s="200">
        <v>0</v>
      </c>
      <c r="T41" s="200">
        <v>0</v>
      </c>
    </row>
    <row r="42" ht="19.5" customHeight="1" spans="1:20">
      <c r="A42" s="212" t="s">
        <v>181</v>
      </c>
      <c r="B42" s="212"/>
      <c r="C42" s="212"/>
      <c r="D42" s="212" t="s">
        <v>182</v>
      </c>
      <c r="E42" s="200"/>
      <c r="F42" s="200"/>
      <c r="G42" s="200"/>
      <c r="H42" s="200">
        <v>5000</v>
      </c>
      <c r="I42" s="200"/>
      <c r="J42" s="200">
        <v>5000</v>
      </c>
      <c r="K42" s="200">
        <v>5000</v>
      </c>
      <c r="L42" s="200"/>
      <c r="M42" s="200"/>
      <c r="N42" s="200"/>
      <c r="O42" s="200">
        <v>5000</v>
      </c>
      <c r="P42" s="200">
        <v>0</v>
      </c>
      <c r="Q42" s="200"/>
      <c r="R42" s="200">
        <v>0</v>
      </c>
      <c r="S42" s="200">
        <v>0</v>
      </c>
      <c r="T42" s="200">
        <v>0</v>
      </c>
    </row>
    <row r="43" ht="19.5" customHeight="1" spans="1:20">
      <c r="A43" s="212" t="s">
        <v>183</v>
      </c>
      <c r="B43" s="212"/>
      <c r="C43" s="212"/>
      <c r="D43" s="212" t="s">
        <v>184</v>
      </c>
      <c r="E43" s="200">
        <v>0</v>
      </c>
      <c r="F43" s="200">
        <v>0</v>
      </c>
      <c r="G43" s="200">
        <v>0</v>
      </c>
      <c r="H43" s="200">
        <v>439255</v>
      </c>
      <c r="I43" s="200">
        <v>68305</v>
      </c>
      <c r="J43" s="200">
        <v>370950</v>
      </c>
      <c r="K43" s="200">
        <v>439255</v>
      </c>
      <c r="L43" s="200">
        <v>68305</v>
      </c>
      <c r="M43" s="200">
        <v>58774</v>
      </c>
      <c r="N43" s="200">
        <v>9531</v>
      </c>
      <c r="O43" s="200">
        <v>370950</v>
      </c>
      <c r="P43" s="200">
        <v>0</v>
      </c>
      <c r="Q43" s="200">
        <v>0</v>
      </c>
      <c r="R43" s="200">
        <v>0</v>
      </c>
      <c r="S43" s="200">
        <v>0</v>
      </c>
      <c r="T43" s="200">
        <v>0</v>
      </c>
    </row>
    <row r="44" ht="19.5" customHeight="1" spans="1:20">
      <c r="A44" s="212" t="s">
        <v>185</v>
      </c>
      <c r="B44" s="212"/>
      <c r="C44" s="212"/>
      <c r="D44" s="212" t="s">
        <v>186</v>
      </c>
      <c r="E44" s="200">
        <v>0</v>
      </c>
      <c r="F44" s="200">
        <v>0</v>
      </c>
      <c r="G44" s="200">
        <v>0</v>
      </c>
      <c r="H44" s="200">
        <v>68305</v>
      </c>
      <c r="I44" s="200">
        <v>68305</v>
      </c>
      <c r="J44" s="200"/>
      <c r="K44" s="200">
        <v>68305</v>
      </c>
      <c r="L44" s="200">
        <v>68305</v>
      </c>
      <c r="M44" s="200">
        <v>58774</v>
      </c>
      <c r="N44" s="200">
        <v>9531</v>
      </c>
      <c r="O44" s="200"/>
      <c r="P44" s="200">
        <v>0</v>
      </c>
      <c r="Q44" s="200">
        <v>0</v>
      </c>
      <c r="R44" s="200">
        <v>0</v>
      </c>
      <c r="S44" s="200">
        <v>0</v>
      </c>
      <c r="T44" s="200">
        <v>0</v>
      </c>
    </row>
    <row r="45" ht="19.5" customHeight="1" spans="1:20">
      <c r="A45" s="212" t="s">
        <v>187</v>
      </c>
      <c r="B45" s="212"/>
      <c r="C45" s="212"/>
      <c r="D45" s="212" t="s">
        <v>139</v>
      </c>
      <c r="E45" s="200">
        <v>0</v>
      </c>
      <c r="F45" s="200">
        <v>0</v>
      </c>
      <c r="G45" s="200">
        <v>0</v>
      </c>
      <c r="H45" s="200">
        <v>68305</v>
      </c>
      <c r="I45" s="200">
        <v>68305</v>
      </c>
      <c r="J45" s="200"/>
      <c r="K45" s="200">
        <v>68305</v>
      </c>
      <c r="L45" s="200">
        <v>68305</v>
      </c>
      <c r="M45" s="200">
        <v>58774</v>
      </c>
      <c r="N45" s="200">
        <v>9531</v>
      </c>
      <c r="O45" s="200"/>
      <c r="P45" s="200">
        <v>0</v>
      </c>
      <c r="Q45" s="200">
        <v>0</v>
      </c>
      <c r="R45" s="200">
        <v>0</v>
      </c>
      <c r="S45" s="200">
        <v>0</v>
      </c>
      <c r="T45" s="200">
        <v>0</v>
      </c>
    </row>
    <row r="46" ht="19.5" customHeight="1" spans="1:20">
      <c r="A46" s="212" t="s">
        <v>188</v>
      </c>
      <c r="B46" s="212"/>
      <c r="C46" s="212"/>
      <c r="D46" s="212" t="s">
        <v>189</v>
      </c>
      <c r="E46" s="200"/>
      <c r="F46" s="200"/>
      <c r="G46" s="200"/>
      <c r="H46" s="200">
        <v>320950</v>
      </c>
      <c r="I46" s="200"/>
      <c r="J46" s="200">
        <v>320950</v>
      </c>
      <c r="K46" s="200">
        <v>320950</v>
      </c>
      <c r="L46" s="200"/>
      <c r="M46" s="200"/>
      <c r="N46" s="200"/>
      <c r="O46" s="200">
        <v>320950</v>
      </c>
      <c r="P46" s="200">
        <v>0</v>
      </c>
      <c r="Q46" s="200"/>
      <c r="R46" s="200">
        <v>0</v>
      </c>
      <c r="S46" s="200">
        <v>0</v>
      </c>
      <c r="T46" s="200">
        <v>0</v>
      </c>
    </row>
    <row r="47" ht="19.5" customHeight="1" spans="1:20">
      <c r="A47" s="212" t="s">
        <v>190</v>
      </c>
      <c r="B47" s="212"/>
      <c r="C47" s="212"/>
      <c r="D47" s="212" t="s">
        <v>191</v>
      </c>
      <c r="E47" s="200"/>
      <c r="F47" s="200"/>
      <c r="G47" s="200"/>
      <c r="H47" s="200">
        <v>320950</v>
      </c>
      <c r="I47" s="200"/>
      <c r="J47" s="200">
        <v>320950</v>
      </c>
      <c r="K47" s="200">
        <v>320950</v>
      </c>
      <c r="L47" s="200"/>
      <c r="M47" s="200"/>
      <c r="N47" s="200"/>
      <c r="O47" s="200">
        <v>320950</v>
      </c>
      <c r="P47" s="200">
        <v>0</v>
      </c>
      <c r="Q47" s="200"/>
      <c r="R47" s="200">
        <v>0</v>
      </c>
      <c r="S47" s="200">
        <v>0</v>
      </c>
      <c r="T47" s="200">
        <v>0</v>
      </c>
    </row>
    <row r="48" ht="19.5" customHeight="1" spans="1:20">
      <c r="A48" s="212" t="s">
        <v>192</v>
      </c>
      <c r="B48" s="212"/>
      <c r="C48" s="212"/>
      <c r="D48" s="212" t="s">
        <v>193</v>
      </c>
      <c r="E48" s="200"/>
      <c r="F48" s="200"/>
      <c r="G48" s="200"/>
      <c r="H48" s="200">
        <v>50000</v>
      </c>
      <c r="I48" s="200"/>
      <c r="J48" s="200">
        <v>50000</v>
      </c>
      <c r="K48" s="200">
        <v>50000</v>
      </c>
      <c r="L48" s="200"/>
      <c r="M48" s="200"/>
      <c r="N48" s="200"/>
      <c r="O48" s="200">
        <v>50000</v>
      </c>
      <c r="P48" s="200">
        <v>0</v>
      </c>
      <c r="Q48" s="200"/>
      <c r="R48" s="200">
        <v>0</v>
      </c>
      <c r="S48" s="200">
        <v>0</v>
      </c>
      <c r="T48" s="200">
        <v>0</v>
      </c>
    </row>
    <row r="49" ht="19.5" customHeight="1" spans="1:20">
      <c r="A49" s="212" t="s">
        <v>194</v>
      </c>
      <c r="B49" s="212"/>
      <c r="C49" s="212"/>
      <c r="D49" s="212" t="s">
        <v>195</v>
      </c>
      <c r="E49" s="200"/>
      <c r="F49" s="200"/>
      <c r="G49" s="200"/>
      <c r="H49" s="200">
        <v>50000</v>
      </c>
      <c r="I49" s="200"/>
      <c r="J49" s="200">
        <v>50000</v>
      </c>
      <c r="K49" s="200">
        <v>50000</v>
      </c>
      <c r="L49" s="200"/>
      <c r="M49" s="200"/>
      <c r="N49" s="200"/>
      <c r="O49" s="200">
        <v>50000</v>
      </c>
      <c r="P49" s="200">
        <v>0</v>
      </c>
      <c r="Q49" s="200"/>
      <c r="R49" s="200">
        <v>0</v>
      </c>
      <c r="S49" s="200">
        <v>0</v>
      </c>
      <c r="T49" s="200">
        <v>0</v>
      </c>
    </row>
    <row r="50" ht="19.5" customHeight="1" spans="1:20">
      <c r="A50" s="212" t="s">
        <v>196</v>
      </c>
      <c r="B50" s="212"/>
      <c r="C50" s="212"/>
      <c r="D50" s="212" t="s">
        <v>197</v>
      </c>
      <c r="E50" s="200">
        <v>0</v>
      </c>
      <c r="F50" s="200">
        <v>0</v>
      </c>
      <c r="G50" s="200">
        <v>0</v>
      </c>
      <c r="H50" s="200">
        <v>609327.35</v>
      </c>
      <c r="I50" s="200">
        <v>121238.35</v>
      </c>
      <c r="J50" s="200">
        <v>488089</v>
      </c>
      <c r="K50" s="200">
        <v>609327.35</v>
      </c>
      <c r="L50" s="200">
        <v>121238.35</v>
      </c>
      <c r="M50" s="200">
        <v>115859.6</v>
      </c>
      <c r="N50" s="200">
        <v>5378.75</v>
      </c>
      <c r="O50" s="200">
        <v>488089</v>
      </c>
      <c r="P50" s="200">
        <v>0</v>
      </c>
      <c r="Q50" s="200">
        <v>0</v>
      </c>
      <c r="R50" s="200">
        <v>0</v>
      </c>
      <c r="S50" s="200">
        <v>0</v>
      </c>
      <c r="T50" s="200">
        <v>0</v>
      </c>
    </row>
    <row r="51" ht="19.5" customHeight="1" spans="1:20">
      <c r="A51" s="212" t="s">
        <v>198</v>
      </c>
      <c r="B51" s="212"/>
      <c r="C51" s="212"/>
      <c r="D51" s="212" t="s">
        <v>199</v>
      </c>
      <c r="E51" s="200">
        <v>0</v>
      </c>
      <c r="F51" s="200">
        <v>0</v>
      </c>
      <c r="G51" s="200">
        <v>0</v>
      </c>
      <c r="H51" s="200">
        <v>591972.35</v>
      </c>
      <c r="I51" s="200">
        <v>121238.35</v>
      </c>
      <c r="J51" s="200">
        <v>470734</v>
      </c>
      <c r="K51" s="200">
        <v>591972.35</v>
      </c>
      <c r="L51" s="200">
        <v>121238.35</v>
      </c>
      <c r="M51" s="200">
        <v>115859.6</v>
      </c>
      <c r="N51" s="200">
        <v>5378.75</v>
      </c>
      <c r="O51" s="200">
        <v>470734</v>
      </c>
      <c r="P51" s="200">
        <v>0</v>
      </c>
      <c r="Q51" s="200">
        <v>0</v>
      </c>
      <c r="R51" s="200">
        <v>0</v>
      </c>
      <c r="S51" s="200">
        <v>0</v>
      </c>
      <c r="T51" s="200">
        <v>0</v>
      </c>
    </row>
    <row r="52" ht="19.5" customHeight="1" spans="1:20">
      <c r="A52" s="212" t="s">
        <v>200</v>
      </c>
      <c r="B52" s="212"/>
      <c r="C52" s="212"/>
      <c r="D52" s="212" t="s">
        <v>201</v>
      </c>
      <c r="E52" s="200">
        <v>0</v>
      </c>
      <c r="F52" s="200">
        <v>0</v>
      </c>
      <c r="G52" s="200">
        <v>0</v>
      </c>
      <c r="H52" s="200">
        <v>144972.35</v>
      </c>
      <c r="I52" s="200">
        <v>121238.35</v>
      </c>
      <c r="J52" s="200">
        <v>23734</v>
      </c>
      <c r="K52" s="200">
        <v>144972.35</v>
      </c>
      <c r="L52" s="200">
        <v>121238.35</v>
      </c>
      <c r="M52" s="200">
        <v>115859.6</v>
      </c>
      <c r="N52" s="200">
        <v>5378.75</v>
      </c>
      <c r="O52" s="200">
        <v>23734</v>
      </c>
      <c r="P52" s="200">
        <v>0</v>
      </c>
      <c r="Q52" s="200">
        <v>0</v>
      </c>
      <c r="R52" s="200">
        <v>0</v>
      </c>
      <c r="S52" s="200">
        <v>0</v>
      </c>
      <c r="T52" s="200">
        <v>0</v>
      </c>
    </row>
    <row r="53" ht="19.5" customHeight="1" spans="1:20">
      <c r="A53" s="212" t="s">
        <v>427</v>
      </c>
      <c r="B53" s="212"/>
      <c r="C53" s="212"/>
      <c r="D53" s="212" t="s">
        <v>428</v>
      </c>
      <c r="E53" s="200">
        <v>0</v>
      </c>
      <c r="F53" s="200">
        <v>0</v>
      </c>
      <c r="G53" s="200">
        <v>0</v>
      </c>
      <c r="H53" s="200"/>
      <c r="I53" s="200"/>
      <c r="J53" s="200"/>
      <c r="K53" s="200"/>
      <c r="L53" s="200"/>
      <c r="M53" s="200"/>
      <c r="N53" s="200"/>
      <c r="O53" s="200"/>
      <c r="P53" s="200">
        <v>0</v>
      </c>
      <c r="Q53" s="200">
        <v>0</v>
      </c>
      <c r="R53" s="200"/>
      <c r="S53" s="200"/>
      <c r="T53" s="200"/>
    </row>
    <row r="54" ht="19.5" customHeight="1" spans="1:20">
      <c r="A54" s="212" t="s">
        <v>202</v>
      </c>
      <c r="B54" s="212"/>
      <c r="C54" s="212"/>
      <c r="D54" s="212" t="s">
        <v>203</v>
      </c>
      <c r="E54" s="200"/>
      <c r="F54" s="200"/>
      <c r="G54" s="200"/>
      <c r="H54" s="200">
        <v>400000</v>
      </c>
      <c r="I54" s="200"/>
      <c r="J54" s="200">
        <v>400000</v>
      </c>
      <c r="K54" s="200">
        <v>400000</v>
      </c>
      <c r="L54" s="200"/>
      <c r="M54" s="200"/>
      <c r="N54" s="200"/>
      <c r="O54" s="200">
        <v>400000</v>
      </c>
      <c r="P54" s="200">
        <v>0</v>
      </c>
      <c r="Q54" s="200"/>
      <c r="R54" s="200">
        <v>0</v>
      </c>
      <c r="S54" s="200">
        <v>0</v>
      </c>
      <c r="T54" s="200">
        <v>0</v>
      </c>
    </row>
    <row r="55" ht="19.5" customHeight="1" spans="1:20">
      <c r="A55" s="212" t="s">
        <v>204</v>
      </c>
      <c r="B55" s="212"/>
      <c r="C55" s="212"/>
      <c r="D55" s="212" t="s">
        <v>205</v>
      </c>
      <c r="E55" s="200"/>
      <c r="F55" s="200"/>
      <c r="G55" s="200"/>
      <c r="H55" s="200">
        <v>47000</v>
      </c>
      <c r="I55" s="200"/>
      <c r="J55" s="200">
        <v>47000</v>
      </c>
      <c r="K55" s="200">
        <v>47000</v>
      </c>
      <c r="L55" s="200"/>
      <c r="M55" s="200"/>
      <c r="N55" s="200"/>
      <c r="O55" s="200">
        <v>47000</v>
      </c>
      <c r="P55" s="200">
        <v>0</v>
      </c>
      <c r="Q55" s="200"/>
      <c r="R55" s="200">
        <v>0</v>
      </c>
      <c r="S55" s="200">
        <v>0</v>
      </c>
      <c r="T55" s="200">
        <v>0</v>
      </c>
    </row>
    <row r="56" ht="19.5" customHeight="1" spans="1:20">
      <c r="A56" s="212" t="s">
        <v>206</v>
      </c>
      <c r="B56" s="212"/>
      <c r="C56" s="212"/>
      <c r="D56" s="212" t="s">
        <v>207</v>
      </c>
      <c r="E56" s="200"/>
      <c r="F56" s="200"/>
      <c r="G56" s="200"/>
      <c r="H56" s="200">
        <v>17355</v>
      </c>
      <c r="I56" s="200"/>
      <c r="J56" s="200">
        <v>17355</v>
      </c>
      <c r="K56" s="200">
        <v>17355</v>
      </c>
      <c r="L56" s="200"/>
      <c r="M56" s="200"/>
      <c r="N56" s="200"/>
      <c r="O56" s="200">
        <v>17355</v>
      </c>
      <c r="P56" s="200">
        <v>0</v>
      </c>
      <c r="Q56" s="200"/>
      <c r="R56" s="200">
        <v>0</v>
      </c>
      <c r="S56" s="200">
        <v>0</v>
      </c>
      <c r="T56" s="200">
        <v>0</v>
      </c>
    </row>
    <row r="57" ht="19.5" customHeight="1" spans="1:20">
      <c r="A57" s="212" t="s">
        <v>208</v>
      </c>
      <c r="B57" s="212"/>
      <c r="C57" s="212"/>
      <c r="D57" s="212" t="s">
        <v>207</v>
      </c>
      <c r="E57" s="200"/>
      <c r="F57" s="200"/>
      <c r="G57" s="200"/>
      <c r="H57" s="200">
        <v>17355</v>
      </c>
      <c r="I57" s="200"/>
      <c r="J57" s="200">
        <v>17355</v>
      </c>
      <c r="K57" s="200">
        <v>17355</v>
      </c>
      <c r="L57" s="200"/>
      <c r="M57" s="200"/>
      <c r="N57" s="200"/>
      <c r="O57" s="200">
        <v>17355</v>
      </c>
      <c r="P57" s="200">
        <v>0</v>
      </c>
      <c r="Q57" s="200"/>
      <c r="R57" s="200">
        <v>0</v>
      </c>
      <c r="S57" s="200">
        <v>0</v>
      </c>
      <c r="T57" s="200">
        <v>0</v>
      </c>
    </row>
    <row r="58" ht="19.5" customHeight="1" spans="1:20">
      <c r="A58" s="212" t="s">
        <v>209</v>
      </c>
      <c r="B58" s="212"/>
      <c r="C58" s="212"/>
      <c r="D58" s="212" t="s">
        <v>210</v>
      </c>
      <c r="E58" s="200">
        <v>0</v>
      </c>
      <c r="F58" s="200">
        <v>0</v>
      </c>
      <c r="G58" s="200">
        <v>0</v>
      </c>
      <c r="H58" s="200">
        <v>1988892.87</v>
      </c>
      <c r="I58" s="200">
        <v>1556766.87</v>
      </c>
      <c r="J58" s="200">
        <v>432126</v>
      </c>
      <c r="K58" s="200">
        <v>1988892.87</v>
      </c>
      <c r="L58" s="200">
        <v>1556766.87</v>
      </c>
      <c r="M58" s="200">
        <v>1536465.87</v>
      </c>
      <c r="N58" s="200">
        <v>20301</v>
      </c>
      <c r="O58" s="200">
        <v>432126</v>
      </c>
      <c r="P58" s="200">
        <v>0</v>
      </c>
      <c r="Q58" s="200">
        <v>0</v>
      </c>
      <c r="R58" s="200">
        <v>0</v>
      </c>
      <c r="S58" s="200">
        <v>0</v>
      </c>
      <c r="T58" s="200">
        <v>0</v>
      </c>
    </row>
    <row r="59" ht="19.5" customHeight="1" spans="1:20">
      <c r="A59" s="212" t="s">
        <v>211</v>
      </c>
      <c r="B59" s="212"/>
      <c r="C59" s="212"/>
      <c r="D59" s="212" t="s">
        <v>212</v>
      </c>
      <c r="E59" s="200">
        <v>0</v>
      </c>
      <c r="F59" s="200">
        <v>0</v>
      </c>
      <c r="G59" s="200">
        <v>0</v>
      </c>
      <c r="H59" s="200">
        <v>493003.6</v>
      </c>
      <c r="I59" s="200">
        <v>493003.6</v>
      </c>
      <c r="J59" s="200"/>
      <c r="K59" s="200">
        <v>493003.6</v>
      </c>
      <c r="L59" s="200">
        <v>493003.6</v>
      </c>
      <c r="M59" s="200">
        <v>472702.6</v>
      </c>
      <c r="N59" s="200">
        <v>20301</v>
      </c>
      <c r="O59" s="200"/>
      <c r="P59" s="200">
        <v>0</v>
      </c>
      <c r="Q59" s="200">
        <v>0</v>
      </c>
      <c r="R59" s="200">
        <v>0</v>
      </c>
      <c r="S59" s="200">
        <v>0</v>
      </c>
      <c r="T59" s="200">
        <v>0</v>
      </c>
    </row>
    <row r="60" ht="19.5" customHeight="1" spans="1:20">
      <c r="A60" s="212" t="s">
        <v>213</v>
      </c>
      <c r="B60" s="212"/>
      <c r="C60" s="212"/>
      <c r="D60" s="212" t="s">
        <v>214</v>
      </c>
      <c r="E60" s="200">
        <v>0</v>
      </c>
      <c r="F60" s="200">
        <v>0</v>
      </c>
      <c r="G60" s="200">
        <v>0</v>
      </c>
      <c r="H60" s="200">
        <v>493003.6</v>
      </c>
      <c r="I60" s="200">
        <v>493003.6</v>
      </c>
      <c r="J60" s="200"/>
      <c r="K60" s="200">
        <v>493003.6</v>
      </c>
      <c r="L60" s="200">
        <v>493003.6</v>
      </c>
      <c r="M60" s="200">
        <v>472702.6</v>
      </c>
      <c r="N60" s="200">
        <v>20301</v>
      </c>
      <c r="O60" s="200"/>
      <c r="P60" s="200">
        <v>0</v>
      </c>
      <c r="Q60" s="200">
        <v>0</v>
      </c>
      <c r="R60" s="200">
        <v>0</v>
      </c>
      <c r="S60" s="200">
        <v>0</v>
      </c>
      <c r="T60" s="200">
        <v>0</v>
      </c>
    </row>
    <row r="61" ht="19.5" customHeight="1" spans="1:20">
      <c r="A61" s="212" t="s">
        <v>215</v>
      </c>
      <c r="B61" s="212"/>
      <c r="C61" s="212"/>
      <c r="D61" s="212" t="s">
        <v>216</v>
      </c>
      <c r="E61" s="200">
        <v>0</v>
      </c>
      <c r="F61" s="200">
        <v>0</v>
      </c>
      <c r="G61" s="200">
        <v>0</v>
      </c>
      <c r="H61" s="200">
        <v>275186</v>
      </c>
      <c r="I61" s="200"/>
      <c r="J61" s="200">
        <v>275186</v>
      </c>
      <c r="K61" s="200">
        <v>275186</v>
      </c>
      <c r="L61" s="200"/>
      <c r="M61" s="200"/>
      <c r="N61" s="200"/>
      <c r="O61" s="200">
        <v>275186</v>
      </c>
      <c r="P61" s="200">
        <v>0</v>
      </c>
      <c r="Q61" s="200">
        <v>0</v>
      </c>
      <c r="R61" s="200">
        <v>0</v>
      </c>
      <c r="S61" s="200">
        <v>0</v>
      </c>
      <c r="T61" s="200">
        <v>0</v>
      </c>
    </row>
    <row r="62" ht="19.5" customHeight="1" spans="1:20">
      <c r="A62" s="212" t="s">
        <v>217</v>
      </c>
      <c r="B62" s="212"/>
      <c r="C62" s="212"/>
      <c r="D62" s="212" t="s">
        <v>218</v>
      </c>
      <c r="E62" s="200">
        <v>0</v>
      </c>
      <c r="F62" s="200">
        <v>0</v>
      </c>
      <c r="G62" s="200">
        <v>0</v>
      </c>
      <c r="H62" s="200">
        <v>275186</v>
      </c>
      <c r="I62" s="200"/>
      <c r="J62" s="200">
        <v>275186</v>
      </c>
      <c r="K62" s="200">
        <v>275186</v>
      </c>
      <c r="L62" s="200"/>
      <c r="M62" s="200"/>
      <c r="N62" s="200"/>
      <c r="O62" s="200">
        <v>275186</v>
      </c>
      <c r="P62" s="200">
        <v>0</v>
      </c>
      <c r="Q62" s="200">
        <v>0</v>
      </c>
      <c r="R62" s="200">
        <v>0</v>
      </c>
      <c r="S62" s="200">
        <v>0</v>
      </c>
      <c r="T62" s="200">
        <v>0</v>
      </c>
    </row>
    <row r="63" ht="19.5" customHeight="1" spans="1:20">
      <c r="A63" s="212" t="s">
        <v>219</v>
      </c>
      <c r="B63" s="212"/>
      <c r="C63" s="212"/>
      <c r="D63" s="212" t="s">
        <v>220</v>
      </c>
      <c r="E63" s="200">
        <v>0</v>
      </c>
      <c r="F63" s="200">
        <v>0</v>
      </c>
      <c r="G63" s="200">
        <v>0</v>
      </c>
      <c r="H63" s="200">
        <v>1036943.27</v>
      </c>
      <c r="I63" s="200">
        <v>1036943.27</v>
      </c>
      <c r="J63" s="200"/>
      <c r="K63" s="200">
        <v>1036943.27</v>
      </c>
      <c r="L63" s="200">
        <v>1036943.27</v>
      </c>
      <c r="M63" s="200">
        <v>1036943.27</v>
      </c>
      <c r="N63" s="200">
        <v>0</v>
      </c>
      <c r="O63" s="200"/>
      <c r="P63" s="200">
        <v>0</v>
      </c>
      <c r="Q63" s="200">
        <v>0</v>
      </c>
      <c r="R63" s="200">
        <v>0</v>
      </c>
      <c r="S63" s="200">
        <v>0</v>
      </c>
      <c r="T63" s="200">
        <v>0</v>
      </c>
    </row>
    <row r="64" ht="19.5" customHeight="1" spans="1:20">
      <c r="A64" s="212" t="s">
        <v>221</v>
      </c>
      <c r="B64" s="212"/>
      <c r="C64" s="212"/>
      <c r="D64" s="212" t="s">
        <v>222</v>
      </c>
      <c r="E64" s="200">
        <v>0</v>
      </c>
      <c r="F64" s="200">
        <v>0</v>
      </c>
      <c r="G64" s="200">
        <v>0</v>
      </c>
      <c r="H64" s="200">
        <v>4600</v>
      </c>
      <c r="I64" s="200">
        <v>4600</v>
      </c>
      <c r="J64" s="200"/>
      <c r="K64" s="200">
        <v>4600</v>
      </c>
      <c r="L64" s="200">
        <v>4600</v>
      </c>
      <c r="M64" s="200">
        <v>4600</v>
      </c>
      <c r="N64" s="200">
        <v>0</v>
      </c>
      <c r="O64" s="200"/>
      <c r="P64" s="200">
        <v>0</v>
      </c>
      <c r="Q64" s="200">
        <v>0</v>
      </c>
      <c r="R64" s="200">
        <v>0</v>
      </c>
      <c r="S64" s="200">
        <v>0</v>
      </c>
      <c r="T64" s="200">
        <v>0</v>
      </c>
    </row>
    <row r="65" ht="19.5" customHeight="1" spans="1:20">
      <c r="A65" s="212" t="s">
        <v>223</v>
      </c>
      <c r="B65" s="212"/>
      <c r="C65" s="212"/>
      <c r="D65" s="212" t="s">
        <v>224</v>
      </c>
      <c r="E65" s="200">
        <v>0</v>
      </c>
      <c r="F65" s="200">
        <v>0</v>
      </c>
      <c r="G65" s="200">
        <v>0</v>
      </c>
      <c r="H65" s="200">
        <v>4600</v>
      </c>
      <c r="I65" s="200">
        <v>4600</v>
      </c>
      <c r="J65" s="200"/>
      <c r="K65" s="200">
        <v>4600</v>
      </c>
      <c r="L65" s="200">
        <v>4600</v>
      </c>
      <c r="M65" s="200">
        <v>4600</v>
      </c>
      <c r="N65" s="200">
        <v>0</v>
      </c>
      <c r="O65" s="200"/>
      <c r="P65" s="200">
        <v>0</v>
      </c>
      <c r="Q65" s="200">
        <v>0</v>
      </c>
      <c r="R65" s="200">
        <v>0</v>
      </c>
      <c r="S65" s="200">
        <v>0</v>
      </c>
      <c r="T65" s="200">
        <v>0</v>
      </c>
    </row>
    <row r="66" ht="19.5" customHeight="1" spans="1:20">
      <c r="A66" s="212" t="s">
        <v>225</v>
      </c>
      <c r="B66" s="212"/>
      <c r="C66" s="212"/>
      <c r="D66" s="212" t="s">
        <v>226</v>
      </c>
      <c r="E66" s="200"/>
      <c r="F66" s="200"/>
      <c r="G66" s="200"/>
      <c r="H66" s="200">
        <v>756700.96</v>
      </c>
      <c r="I66" s="200">
        <v>756700.96</v>
      </c>
      <c r="J66" s="200"/>
      <c r="K66" s="200">
        <v>756700.96</v>
      </c>
      <c r="L66" s="200">
        <v>756700.96</v>
      </c>
      <c r="M66" s="200">
        <v>756700.96</v>
      </c>
      <c r="N66" s="200">
        <v>0</v>
      </c>
      <c r="O66" s="200"/>
      <c r="P66" s="200">
        <v>0</v>
      </c>
      <c r="Q66" s="200">
        <v>0</v>
      </c>
      <c r="R66" s="200">
        <v>0</v>
      </c>
      <c r="S66" s="200">
        <v>0</v>
      </c>
      <c r="T66" s="200">
        <v>0</v>
      </c>
    </row>
    <row r="67" ht="19.5" customHeight="1" spans="1:20">
      <c r="A67" s="212" t="s">
        <v>227</v>
      </c>
      <c r="B67" s="212"/>
      <c r="C67" s="212"/>
      <c r="D67" s="212" t="s">
        <v>228</v>
      </c>
      <c r="E67" s="200"/>
      <c r="F67" s="200"/>
      <c r="G67" s="200"/>
      <c r="H67" s="200">
        <v>271042.31</v>
      </c>
      <c r="I67" s="200">
        <v>271042.31</v>
      </c>
      <c r="J67" s="200"/>
      <c r="K67" s="200">
        <v>271042.31</v>
      </c>
      <c r="L67" s="200">
        <v>271042.31</v>
      </c>
      <c r="M67" s="200">
        <v>271042.31</v>
      </c>
      <c r="N67" s="200">
        <v>0</v>
      </c>
      <c r="O67" s="200"/>
      <c r="P67" s="200">
        <v>0</v>
      </c>
      <c r="Q67" s="200">
        <v>0</v>
      </c>
      <c r="R67" s="200">
        <v>0</v>
      </c>
      <c r="S67" s="200">
        <v>0</v>
      </c>
      <c r="T67" s="200">
        <v>0</v>
      </c>
    </row>
    <row r="68" ht="19.5" customHeight="1" spans="1:20">
      <c r="A68" s="212" t="s">
        <v>229</v>
      </c>
      <c r="B68" s="212"/>
      <c r="C68" s="212"/>
      <c r="D68" s="212" t="s">
        <v>230</v>
      </c>
      <c r="E68" s="200"/>
      <c r="F68" s="200"/>
      <c r="G68" s="200"/>
      <c r="H68" s="200">
        <v>124000</v>
      </c>
      <c r="I68" s="200"/>
      <c r="J68" s="200">
        <v>124000</v>
      </c>
      <c r="K68" s="200">
        <v>124000</v>
      </c>
      <c r="L68" s="200"/>
      <c r="M68" s="200"/>
      <c r="N68" s="200"/>
      <c r="O68" s="200">
        <v>124000</v>
      </c>
      <c r="P68" s="200">
        <v>0</v>
      </c>
      <c r="Q68" s="200"/>
      <c r="R68" s="200">
        <v>0</v>
      </c>
      <c r="S68" s="200">
        <v>0</v>
      </c>
      <c r="T68" s="200">
        <v>0</v>
      </c>
    </row>
    <row r="69" ht="19.5" customHeight="1" spans="1:20">
      <c r="A69" s="212" t="s">
        <v>231</v>
      </c>
      <c r="B69" s="212"/>
      <c r="C69" s="212"/>
      <c r="D69" s="212" t="s">
        <v>232</v>
      </c>
      <c r="E69" s="200"/>
      <c r="F69" s="200"/>
      <c r="G69" s="200"/>
      <c r="H69" s="200">
        <v>124000</v>
      </c>
      <c r="I69" s="200"/>
      <c r="J69" s="200">
        <v>124000</v>
      </c>
      <c r="K69" s="200">
        <v>124000</v>
      </c>
      <c r="L69" s="200"/>
      <c r="M69" s="200"/>
      <c r="N69" s="200"/>
      <c r="O69" s="200">
        <v>124000</v>
      </c>
      <c r="P69" s="200">
        <v>0</v>
      </c>
      <c r="Q69" s="200"/>
      <c r="R69" s="200">
        <v>0</v>
      </c>
      <c r="S69" s="200">
        <v>0</v>
      </c>
      <c r="T69" s="200">
        <v>0</v>
      </c>
    </row>
    <row r="70" ht="19.5" customHeight="1" spans="1:20">
      <c r="A70" s="212" t="s">
        <v>233</v>
      </c>
      <c r="B70" s="212"/>
      <c r="C70" s="212"/>
      <c r="D70" s="212" t="s">
        <v>234</v>
      </c>
      <c r="E70" s="200">
        <v>0</v>
      </c>
      <c r="F70" s="200">
        <v>0</v>
      </c>
      <c r="G70" s="200">
        <v>0</v>
      </c>
      <c r="H70" s="200">
        <v>26820</v>
      </c>
      <c r="I70" s="200">
        <v>26820</v>
      </c>
      <c r="J70" s="200"/>
      <c r="K70" s="200">
        <v>26820</v>
      </c>
      <c r="L70" s="200">
        <v>26820</v>
      </c>
      <c r="M70" s="200">
        <v>26820</v>
      </c>
      <c r="N70" s="200">
        <v>0</v>
      </c>
      <c r="O70" s="200"/>
      <c r="P70" s="200">
        <v>0</v>
      </c>
      <c r="Q70" s="200">
        <v>0</v>
      </c>
      <c r="R70" s="200">
        <v>0</v>
      </c>
      <c r="S70" s="200">
        <v>0</v>
      </c>
      <c r="T70" s="200">
        <v>0</v>
      </c>
    </row>
    <row r="71" ht="19.5" customHeight="1" spans="1:20">
      <c r="A71" s="212" t="s">
        <v>235</v>
      </c>
      <c r="B71" s="212"/>
      <c r="C71" s="212"/>
      <c r="D71" s="212" t="s">
        <v>236</v>
      </c>
      <c r="E71" s="200"/>
      <c r="F71" s="200"/>
      <c r="G71" s="200"/>
      <c r="H71" s="200">
        <v>26820</v>
      </c>
      <c r="I71" s="200">
        <v>26820</v>
      </c>
      <c r="J71" s="200"/>
      <c r="K71" s="200">
        <v>26820</v>
      </c>
      <c r="L71" s="200">
        <v>26820</v>
      </c>
      <c r="M71" s="200">
        <v>26820</v>
      </c>
      <c r="N71" s="200">
        <v>0</v>
      </c>
      <c r="O71" s="200"/>
      <c r="P71" s="200">
        <v>0</v>
      </c>
      <c r="Q71" s="200">
        <v>0</v>
      </c>
      <c r="R71" s="200">
        <v>0</v>
      </c>
      <c r="S71" s="200">
        <v>0</v>
      </c>
      <c r="T71" s="200">
        <v>0</v>
      </c>
    </row>
    <row r="72" ht="19.5" customHeight="1" spans="1:20">
      <c r="A72" s="212" t="s">
        <v>429</v>
      </c>
      <c r="B72" s="212"/>
      <c r="C72" s="212"/>
      <c r="D72" s="212" t="s">
        <v>430</v>
      </c>
      <c r="E72" s="200">
        <v>0</v>
      </c>
      <c r="F72" s="200">
        <v>0</v>
      </c>
      <c r="G72" s="200">
        <v>0</v>
      </c>
      <c r="H72" s="200"/>
      <c r="I72" s="200"/>
      <c r="J72" s="200"/>
      <c r="K72" s="200"/>
      <c r="L72" s="200"/>
      <c r="M72" s="200"/>
      <c r="N72" s="200"/>
      <c r="O72" s="200"/>
      <c r="P72" s="200">
        <v>0</v>
      </c>
      <c r="Q72" s="200">
        <v>0</v>
      </c>
      <c r="R72" s="200"/>
      <c r="S72" s="200"/>
      <c r="T72" s="200"/>
    </row>
    <row r="73" ht="19.5" customHeight="1" spans="1:20">
      <c r="A73" s="212" t="s">
        <v>431</v>
      </c>
      <c r="B73" s="212"/>
      <c r="C73" s="212"/>
      <c r="D73" s="212" t="s">
        <v>432</v>
      </c>
      <c r="E73" s="200">
        <v>0</v>
      </c>
      <c r="F73" s="200">
        <v>0</v>
      </c>
      <c r="G73" s="200">
        <v>0</v>
      </c>
      <c r="H73" s="200"/>
      <c r="I73" s="200"/>
      <c r="J73" s="200"/>
      <c r="K73" s="200"/>
      <c r="L73" s="200"/>
      <c r="M73" s="200"/>
      <c r="N73" s="200"/>
      <c r="O73" s="200"/>
      <c r="P73" s="200">
        <v>0</v>
      </c>
      <c r="Q73" s="200">
        <v>0</v>
      </c>
      <c r="R73" s="200"/>
      <c r="S73" s="200"/>
      <c r="T73" s="200"/>
    </row>
    <row r="74" ht="19.5" customHeight="1" spans="1:20">
      <c r="A74" s="212" t="s">
        <v>433</v>
      </c>
      <c r="B74" s="212"/>
      <c r="C74" s="212"/>
      <c r="D74" s="212" t="s">
        <v>434</v>
      </c>
      <c r="E74" s="200">
        <v>0</v>
      </c>
      <c r="F74" s="200">
        <v>0</v>
      </c>
      <c r="G74" s="200">
        <v>0</v>
      </c>
      <c r="H74" s="200"/>
      <c r="I74" s="200"/>
      <c r="J74" s="200"/>
      <c r="K74" s="200"/>
      <c r="L74" s="200"/>
      <c r="M74" s="200"/>
      <c r="N74" s="200"/>
      <c r="O74" s="200"/>
      <c r="P74" s="200">
        <v>0</v>
      </c>
      <c r="Q74" s="200">
        <v>0</v>
      </c>
      <c r="R74" s="200"/>
      <c r="S74" s="200"/>
      <c r="T74" s="200"/>
    </row>
    <row r="75" ht="19.5" customHeight="1" spans="1:20">
      <c r="A75" s="212" t="s">
        <v>237</v>
      </c>
      <c r="B75" s="212"/>
      <c r="C75" s="212"/>
      <c r="D75" s="212" t="s">
        <v>238</v>
      </c>
      <c r="E75" s="200">
        <v>0</v>
      </c>
      <c r="F75" s="200">
        <v>0</v>
      </c>
      <c r="G75" s="200">
        <v>0</v>
      </c>
      <c r="H75" s="200">
        <v>21600</v>
      </c>
      <c r="I75" s="200"/>
      <c r="J75" s="200">
        <v>21600</v>
      </c>
      <c r="K75" s="200">
        <v>21600</v>
      </c>
      <c r="L75" s="200"/>
      <c r="M75" s="200"/>
      <c r="N75" s="200"/>
      <c r="O75" s="200">
        <v>21600</v>
      </c>
      <c r="P75" s="200">
        <v>0</v>
      </c>
      <c r="Q75" s="200">
        <v>0</v>
      </c>
      <c r="R75" s="200">
        <v>0</v>
      </c>
      <c r="S75" s="200">
        <v>0</v>
      </c>
      <c r="T75" s="200">
        <v>0</v>
      </c>
    </row>
    <row r="76" ht="19.5" customHeight="1" spans="1:20">
      <c r="A76" s="212" t="s">
        <v>239</v>
      </c>
      <c r="B76" s="212"/>
      <c r="C76" s="212"/>
      <c r="D76" s="212" t="s">
        <v>240</v>
      </c>
      <c r="E76" s="200">
        <v>0</v>
      </c>
      <c r="F76" s="200">
        <v>0</v>
      </c>
      <c r="G76" s="200">
        <v>0</v>
      </c>
      <c r="H76" s="200">
        <v>21600</v>
      </c>
      <c r="I76" s="200"/>
      <c r="J76" s="200">
        <v>21600</v>
      </c>
      <c r="K76" s="200">
        <v>21600</v>
      </c>
      <c r="L76" s="200"/>
      <c r="M76" s="200"/>
      <c r="N76" s="200"/>
      <c r="O76" s="200">
        <v>21600</v>
      </c>
      <c r="P76" s="200">
        <v>0</v>
      </c>
      <c r="Q76" s="200">
        <v>0</v>
      </c>
      <c r="R76" s="200">
        <v>0</v>
      </c>
      <c r="S76" s="200">
        <v>0</v>
      </c>
      <c r="T76" s="200">
        <v>0</v>
      </c>
    </row>
    <row r="77" ht="19.5" customHeight="1" spans="1:20">
      <c r="A77" s="212" t="s">
        <v>241</v>
      </c>
      <c r="B77" s="212"/>
      <c r="C77" s="212"/>
      <c r="D77" s="212" t="s">
        <v>242</v>
      </c>
      <c r="E77" s="200"/>
      <c r="F77" s="200"/>
      <c r="G77" s="200"/>
      <c r="H77" s="200">
        <v>11340</v>
      </c>
      <c r="I77" s="200"/>
      <c r="J77" s="200">
        <v>11340</v>
      </c>
      <c r="K77" s="200">
        <v>11340</v>
      </c>
      <c r="L77" s="200"/>
      <c r="M77" s="200"/>
      <c r="N77" s="200"/>
      <c r="O77" s="200">
        <v>11340</v>
      </c>
      <c r="P77" s="200">
        <v>0</v>
      </c>
      <c r="Q77" s="200"/>
      <c r="R77" s="200">
        <v>0</v>
      </c>
      <c r="S77" s="200">
        <v>0</v>
      </c>
      <c r="T77" s="200">
        <v>0</v>
      </c>
    </row>
    <row r="78" ht="19.5" customHeight="1" spans="1:20">
      <c r="A78" s="212" t="s">
        <v>243</v>
      </c>
      <c r="B78" s="212"/>
      <c r="C78" s="212"/>
      <c r="D78" s="212" t="s">
        <v>244</v>
      </c>
      <c r="E78" s="200"/>
      <c r="F78" s="200"/>
      <c r="G78" s="200"/>
      <c r="H78" s="200">
        <v>11340</v>
      </c>
      <c r="I78" s="200"/>
      <c r="J78" s="200">
        <v>11340</v>
      </c>
      <c r="K78" s="200">
        <v>11340</v>
      </c>
      <c r="L78" s="200"/>
      <c r="M78" s="200"/>
      <c r="N78" s="200"/>
      <c r="O78" s="200">
        <v>11340</v>
      </c>
      <c r="P78" s="200">
        <v>0</v>
      </c>
      <c r="Q78" s="200"/>
      <c r="R78" s="200">
        <v>0</v>
      </c>
      <c r="S78" s="200">
        <v>0</v>
      </c>
      <c r="T78" s="200">
        <v>0</v>
      </c>
    </row>
    <row r="79" ht="19.5" customHeight="1" spans="1:20">
      <c r="A79" s="212" t="s">
        <v>435</v>
      </c>
      <c r="B79" s="212"/>
      <c r="C79" s="212"/>
      <c r="D79" s="212" t="s">
        <v>436</v>
      </c>
      <c r="E79" s="200">
        <v>0</v>
      </c>
      <c r="F79" s="200">
        <v>0</v>
      </c>
      <c r="G79" s="200">
        <v>0</v>
      </c>
      <c r="H79" s="200"/>
      <c r="I79" s="200"/>
      <c r="J79" s="200"/>
      <c r="K79" s="200"/>
      <c r="L79" s="200"/>
      <c r="M79" s="200"/>
      <c r="N79" s="200"/>
      <c r="O79" s="200"/>
      <c r="P79" s="200">
        <v>0</v>
      </c>
      <c r="Q79" s="200">
        <v>0</v>
      </c>
      <c r="R79" s="200"/>
      <c r="S79" s="200"/>
      <c r="T79" s="200"/>
    </row>
    <row r="80" ht="19.5" customHeight="1" spans="1:20">
      <c r="A80" s="212" t="s">
        <v>437</v>
      </c>
      <c r="B80" s="212"/>
      <c r="C80" s="212"/>
      <c r="D80" s="212" t="s">
        <v>436</v>
      </c>
      <c r="E80" s="200">
        <v>0</v>
      </c>
      <c r="F80" s="200">
        <v>0</v>
      </c>
      <c r="G80" s="200">
        <v>0</v>
      </c>
      <c r="H80" s="200"/>
      <c r="I80" s="200"/>
      <c r="J80" s="200"/>
      <c r="K80" s="200"/>
      <c r="L80" s="200"/>
      <c r="M80" s="200"/>
      <c r="N80" s="200"/>
      <c r="O80" s="200"/>
      <c r="P80" s="200">
        <v>0</v>
      </c>
      <c r="Q80" s="200">
        <v>0</v>
      </c>
      <c r="R80" s="200"/>
      <c r="S80" s="200"/>
      <c r="T80" s="200"/>
    </row>
    <row r="81" ht="19.5" customHeight="1" spans="1:20">
      <c r="A81" s="212" t="s">
        <v>245</v>
      </c>
      <c r="B81" s="212"/>
      <c r="C81" s="212"/>
      <c r="D81" s="212" t="s">
        <v>246</v>
      </c>
      <c r="E81" s="200">
        <v>0</v>
      </c>
      <c r="F81" s="200">
        <v>0</v>
      </c>
      <c r="G81" s="200">
        <v>0</v>
      </c>
      <c r="H81" s="200">
        <v>672234.35</v>
      </c>
      <c r="I81" s="200">
        <v>665024.35</v>
      </c>
      <c r="J81" s="200">
        <v>7210</v>
      </c>
      <c r="K81" s="200">
        <v>672234.35</v>
      </c>
      <c r="L81" s="200">
        <v>665024.35</v>
      </c>
      <c r="M81" s="200">
        <v>664652.35</v>
      </c>
      <c r="N81" s="200">
        <v>372</v>
      </c>
      <c r="O81" s="200">
        <v>7210</v>
      </c>
      <c r="P81" s="200">
        <v>0</v>
      </c>
      <c r="Q81" s="200">
        <v>0</v>
      </c>
      <c r="R81" s="200">
        <v>0</v>
      </c>
      <c r="S81" s="200">
        <v>0</v>
      </c>
      <c r="T81" s="200">
        <v>0</v>
      </c>
    </row>
    <row r="82" ht="19.5" customHeight="1" spans="1:20">
      <c r="A82" s="212" t="s">
        <v>247</v>
      </c>
      <c r="B82" s="212"/>
      <c r="C82" s="212"/>
      <c r="D82" s="212" t="s">
        <v>248</v>
      </c>
      <c r="E82" s="200">
        <v>0</v>
      </c>
      <c r="F82" s="200">
        <v>0</v>
      </c>
      <c r="G82" s="200">
        <v>0</v>
      </c>
      <c r="H82" s="200">
        <v>372</v>
      </c>
      <c r="I82" s="200">
        <v>372</v>
      </c>
      <c r="J82" s="200"/>
      <c r="K82" s="200">
        <v>372</v>
      </c>
      <c r="L82" s="200">
        <v>372</v>
      </c>
      <c r="M82" s="200">
        <v>0</v>
      </c>
      <c r="N82" s="200">
        <v>372</v>
      </c>
      <c r="O82" s="200"/>
      <c r="P82" s="200">
        <v>0</v>
      </c>
      <c r="Q82" s="200">
        <v>0</v>
      </c>
      <c r="R82" s="200">
        <v>0</v>
      </c>
      <c r="S82" s="200">
        <v>0</v>
      </c>
      <c r="T82" s="200">
        <v>0</v>
      </c>
    </row>
    <row r="83" ht="19.5" customHeight="1" spans="1:20">
      <c r="A83" s="212" t="s">
        <v>249</v>
      </c>
      <c r="B83" s="212"/>
      <c r="C83" s="212"/>
      <c r="D83" s="212" t="s">
        <v>139</v>
      </c>
      <c r="E83" s="200">
        <v>0</v>
      </c>
      <c r="F83" s="200">
        <v>0</v>
      </c>
      <c r="G83" s="200">
        <v>0</v>
      </c>
      <c r="H83" s="200">
        <v>372</v>
      </c>
      <c r="I83" s="200">
        <v>372</v>
      </c>
      <c r="J83" s="200"/>
      <c r="K83" s="200">
        <v>372</v>
      </c>
      <c r="L83" s="200">
        <v>372</v>
      </c>
      <c r="M83" s="200">
        <v>0</v>
      </c>
      <c r="N83" s="200">
        <v>372</v>
      </c>
      <c r="O83" s="200"/>
      <c r="P83" s="200">
        <v>0</v>
      </c>
      <c r="Q83" s="200">
        <v>0</v>
      </c>
      <c r="R83" s="200">
        <v>0</v>
      </c>
      <c r="S83" s="200">
        <v>0</v>
      </c>
      <c r="T83" s="200">
        <v>0</v>
      </c>
    </row>
    <row r="84" ht="19.5" customHeight="1" spans="1:20">
      <c r="A84" s="212" t="s">
        <v>438</v>
      </c>
      <c r="B84" s="212"/>
      <c r="C84" s="212"/>
      <c r="D84" s="212" t="s">
        <v>439</v>
      </c>
      <c r="E84" s="200">
        <v>0</v>
      </c>
      <c r="F84" s="200">
        <v>0</v>
      </c>
      <c r="G84" s="200">
        <v>0</v>
      </c>
      <c r="H84" s="200"/>
      <c r="I84" s="200"/>
      <c r="J84" s="200"/>
      <c r="K84" s="200"/>
      <c r="L84" s="200"/>
      <c r="M84" s="200"/>
      <c r="N84" s="200"/>
      <c r="O84" s="200"/>
      <c r="P84" s="200">
        <v>0</v>
      </c>
      <c r="Q84" s="200">
        <v>0</v>
      </c>
      <c r="R84" s="200"/>
      <c r="S84" s="200"/>
      <c r="T84" s="200"/>
    </row>
    <row r="85" ht="19.5" customHeight="1" spans="1:20">
      <c r="A85" s="212" t="s">
        <v>440</v>
      </c>
      <c r="B85" s="212"/>
      <c r="C85" s="212"/>
      <c r="D85" s="212" t="s">
        <v>441</v>
      </c>
      <c r="E85" s="200">
        <v>0</v>
      </c>
      <c r="F85" s="200">
        <v>0</v>
      </c>
      <c r="G85" s="200">
        <v>0</v>
      </c>
      <c r="H85" s="200"/>
      <c r="I85" s="200"/>
      <c r="J85" s="200"/>
      <c r="K85" s="200"/>
      <c r="L85" s="200"/>
      <c r="M85" s="200"/>
      <c r="N85" s="200"/>
      <c r="O85" s="200"/>
      <c r="P85" s="200">
        <v>0</v>
      </c>
      <c r="Q85" s="200">
        <v>0</v>
      </c>
      <c r="R85" s="200"/>
      <c r="S85" s="200"/>
      <c r="T85" s="200"/>
    </row>
    <row r="86" ht="19.5" customHeight="1" spans="1:20">
      <c r="A86" s="212" t="s">
        <v>250</v>
      </c>
      <c r="B86" s="212"/>
      <c r="C86" s="212"/>
      <c r="D86" s="212" t="s">
        <v>251</v>
      </c>
      <c r="E86" s="200"/>
      <c r="F86" s="200"/>
      <c r="G86" s="200"/>
      <c r="H86" s="200">
        <v>664652.35</v>
      </c>
      <c r="I86" s="200">
        <v>664652.35</v>
      </c>
      <c r="J86" s="200"/>
      <c r="K86" s="200">
        <v>664652.35</v>
      </c>
      <c r="L86" s="200">
        <v>664652.35</v>
      </c>
      <c r="M86" s="200">
        <v>664652.35</v>
      </c>
      <c r="N86" s="200">
        <v>0</v>
      </c>
      <c r="O86" s="200"/>
      <c r="P86" s="200">
        <v>0</v>
      </c>
      <c r="Q86" s="200">
        <v>0</v>
      </c>
      <c r="R86" s="200">
        <v>0</v>
      </c>
      <c r="S86" s="200">
        <v>0</v>
      </c>
      <c r="T86" s="200">
        <v>0</v>
      </c>
    </row>
    <row r="87" ht="19.5" customHeight="1" spans="1:20">
      <c r="A87" s="212" t="s">
        <v>252</v>
      </c>
      <c r="B87" s="212"/>
      <c r="C87" s="212"/>
      <c r="D87" s="212" t="s">
        <v>253</v>
      </c>
      <c r="E87" s="200"/>
      <c r="F87" s="200"/>
      <c r="G87" s="200"/>
      <c r="H87" s="200">
        <v>197277.3</v>
      </c>
      <c r="I87" s="200">
        <v>197277.3</v>
      </c>
      <c r="J87" s="200"/>
      <c r="K87" s="200">
        <v>197277.3</v>
      </c>
      <c r="L87" s="200">
        <v>197277.3</v>
      </c>
      <c r="M87" s="200">
        <v>197277.3</v>
      </c>
      <c r="N87" s="200">
        <v>0</v>
      </c>
      <c r="O87" s="200"/>
      <c r="P87" s="200">
        <v>0</v>
      </c>
      <c r="Q87" s="200">
        <v>0</v>
      </c>
      <c r="R87" s="200">
        <v>0</v>
      </c>
      <c r="S87" s="200">
        <v>0</v>
      </c>
      <c r="T87" s="200">
        <v>0</v>
      </c>
    </row>
    <row r="88" ht="19.5" customHeight="1" spans="1:20">
      <c r="A88" s="212" t="s">
        <v>254</v>
      </c>
      <c r="B88" s="212"/>
      <c r="C88" s="212"/>
      <c r="D88" s="212" t="s">
        <v>255</v>
      </c>
      <c r="E88" s="200"/>
      <c r="F88" s="200"/>
      <c r="G88" s="200"/>
      <c r="H88" s="200">
        <v>210947.58</v>
      </c>
      <c r="I88" s="200">
        <v>210947.58</v>
      </c>
      <c r="J88" s="200"/>
      <c r="K88" s="200">
        <v>210947.58</v>
      </c>
      <c r="L88" s="200">
        <v>210947.58</v>
      </c>
      <c r="M88" s="200">
        <v>210947.58</v>
      </c>
      <c r="N88" s="200">
        <v>0</v>
      </c>
      <c r="O88" s="200"/>
      <c r="P88" s="200">
        <v>0</v>
      </c>
      <c r="Q88" s="200">
        <v>0</v>
      </c>
      <c r="R88" s="200">
        <v>0</v>
      </c>
      <c r="S88" s="200">
        <v>0</v>
      </c>
      <c r="T88" s="200">
        <v>0</v>
      </c>
    </row>
    <row r="89" ht="19.5" customHeight="1" spans="1:20">
      <c r="A89" s="212" t="s">
        <v>256</v>
      </c>
      <c r="B89" s="212"/>
      <c r="C89" s="212"/>
      <c r="D89" s="212" t="s">
        <v>257</v>
      </c>
      <c r="E89" s="200"/>
      <c r="F89" s="200"/>
      <c r="G89" s="200"/>
      <c r="H89" s="200">
        <v>243108.96</v>
      </c>
      <c r="I89" s="200">
        <v>243108.96</v>
      </c>
      <c r="J89" s="200"/>
      <c r="K89" s="200">
        <v>243108.96</v>
      </c>
      <c r="L89" s="200">
        <v>243108.96</v>
      </c>
      <c r="M89" s="200">
        <v>243108.96</v>
      </c>
      <c r="N89" s="200">
        <v>0</v>
      </c>
      <c r="O89" s="200"/>
      <c r="P89" s="200">
        <v>0</v>
      </c>
      <c r="Q89" s="200">
        <v>0</v>
      </c>
      <c r="R89" s="200">
        <v>0</v>
      </c>
      <c r="S89" s="200">
        <v>0</v>
      </c>
      <c r="T89" s="200">
        <v>0</v>
      </c>
    </row>
    <row r="90" ht="19.5" customHeight="1" spans="1:20">
      <c r="A90" s="212" t="s">
        <v>258</v>
      </c>
      <c r="B90" s="212"/>
      <c r="C90" s="212"/>
      <c r="D90" s="212" t="s">
        <v>259</v>
      </c>
      <c r="E90" s="200"/>
      <c r="F90" s="200"/>
      <c r="G90" s="200"/>
      <c r="H90" s="200">
        <v>13318.51</v>
      </c>
      <c r="I90" s="200">
        <v>13318.51</v>
      </c>
      <c r="J90" s="200"/>
      <c r="K90" s="200">
        <v>13318.51</v>
      </c>
      <c r="L90" s="200">
        <v>13318.51</v>
      </c>
      <c r="M90" s="200">
        <v>13318.51</v>
      </c>
      <c r="N90" s="200">
        <v>0</v>
      </c>
      <c r="O90" s="200"/>
      <c r="P90" s="200">
        <v>0</v>
      </c>
      <c r="Q90" s="200">
        <v>0</v>
      </c>
      <c r="R90" s="200">
        <v>0</v>
      </c>
      <c r="S90" s="200">
        <v>0</v>
      </c>
      <c r="T90" s="200">
        <v>0</v>
      </c>
    </row>
    <row r="91" ht="19.5" customHeight="1" spans="1:20">
      <c r="A91" s="212" t="s">
        <v>260</v>
      </c>
      <c r="B91" s="212"/>
      <c r="C91" s="212"/>
      <c r="D91" s="212" t="s">
        <v>261</v>
      </c>
      <c r="E91" s="200"/>
      <c r="F91" s="200"/>
      <c r="G91" s="200"/>
      <c r="H91" s="200">
        <v>7210</v>
      </c>
      <c r="I91" s="200"/>
      <c r="J91" s="200">
        <v>7210</v>
      </c>
      <c r="K91" s="200">
        <v>7210</v>
      </c>
      <c r="L91" s="200"/>
      <c r="M91" s="200"/>
      <c r="N91" s="200"/>
      <c r="O91" s="200">
        <v>7210</v>
      </c>
      <c r="P91" s="200">
        <v>0</v>
      </c>
      <c r="Q91" s="200"/>
      <c r="R91" s="200">
        <v>0</v>
      </c>
      <c r="S91" s="200">
        <v>0</v>
      </c>
      <c r="T91" s="200">
        <v>0</v>
      </c>
    </row>
    <row r="92" ht="19.5" customHeight="1" spans="1:20">
      <c r="A92" s="212" t="s">
        <v>262</v>
      </c>
      <c r="B92" s="212"/>
      <c r="C92" s="212"/>
      <c r="D92" s="212" t="s">
        <v>263</v>
      </c>
      <c r="E92" s="200"/>
      <c r="F92" s="200"/>
      <c r="G92" s="200"/>
      <c r="H92" s="200">
        <v>7210</v>
      </c>
      <c r="I92" s="200"/>
      <c r="J92" s="200">
        <v>7210</v>
      </c>
      <c r="K92" s="200">
        <v>7210</v>
      </c>
      <c r="L92" s="200"/>
      <c r="M92" s="200"/>
      <c r="N92" s="200"/>
      <c r="O92" s="200">
        <v>7210</v>
      </c>
      <c r="P92" s="200">
        <v>0</v>
      </c>
      <c r="Q92" s="200"/>
      <c r="R92" s="200">
        <v>0</v>
      </c>
      <c r="S92" s="200">
        <v>0</v>
      </c>
      <c r="T92" s="200">
        <v>0</v>
      </c>
    </row>
    <row r="93" ht="19.5" customHeight="1" spans="1:20">
      <c r="A93" s="212" t="s">
        <v>264</v>
      </c>
      <c r="B93" s="212"/>
      <c r="C93" s="212"/>
      <c r="D93" s="212" t="s">
        <v>265</v>
      </c>
      <c r="E93" s="200">
        <v>0</v>
      </c>
      <c r="F93" s="200">
        <v>0</v>
      </c>
      <c r="G93" s="200">
        <v>0</v>
      </c>
      <c r="H93" s="200">
        <v>13000</v>
      </c>
      <c r="I93" s="200"/>
      <c r="J93" s="200">
        <v>13000</v>
      </c>
      <c r="K93" s="200">
        <v>13000</v>
      </c>
      <c r="L93" s="200"/>
      <c r="M93" s="200"/>
      <c r="N93" s="200"/>
      <c r="O93" s="200">
        <v>13000</v>
      </c>
      <c r="P93" s="200">
        <v>0</v>
      </c>
      <c r="Q93" s="200">
        <v>0</v>
      </c>
      <c r="R93" s="200">
        <v>0</v>
      </c>
      <c r="S93" s="200">
        <v>0</v>
      </c>
      <c r="T93" s="200">
        <v>0</v>
      </c>
    </row>
    <row r="94" ht="19.5" customHeight="1" spans="1:20">
      <c r="A94" s="212" t="s">
        <v>442</v>
      </c>
      <c r="B94" s="212"/>
      <c r="C94" s="212"/>
      <c r="D94" s="212" t="s">
        <v>443</v>
      </c>
      <c r="E94" s="200">
        <v>0</v>
      </c>
      <c r="F94" s="200">
        <v>0</v>
      </c>
      <c r="G94" s="200">
        <v>0</v>
      </c>
      <c r="H94" s="200"/>
      <c r="I94" s="200"/>
      <c r="J94" s="200"/>
      <c r="K94" s="200"/>
      <c r="L94" s="200"/>
      <c r="M94" s="200"/>
      <c r="N94" s="200"/>
      <c r="O94" s="200"/>
      <c r="P94" s="200">
        <v>0</v>
      </c>
      <c r="Q94" s="200">
        <v>0</v>
      </c>
      <c r="R94" s="200"/>
      <c r="S94" s="200"/>
      <c r="T94" s="200"/>
    </row>
    <row r="95" ht="19.5" customHeight="1" spans="1:20">
      <c r="A95" s="212" t="s">
        <v>444</v>
      </c>
      <c r="B95" s="212"/>
      <c r="C95" s="212"/>
      <c r="D95" s="212" t="s">
        <v>445</v>
      </c>
      <c r="E95" s="200">
        <v>0</v>
      </c>
      <c r="F95" s="200">
        <v>0</v>
      </c>
      <c r="G95" s="200">
        <v>0</v>
      </c>
      <c r="H95" s="200"/>
      <c r="I95" s="200"/>
      <c r="J95" s="200"/>
      <c r="K95" s="200"/>
      <c r="L95" s="200"/>
      <c r="M95" s="200"/>
      <c r="N95" s="200"/>
      <c r="O95" s="200"/>
      <c r="P95" s="200">
        <v>0</v>
      </c>
      <c r="Q95" s="200">
        <v>0</v>
      </c>
      <c r="R95" s="200"/>
      <c r="S95" s="200"/>
      <c r="T95" s="200"/>
    </row>
    <row r="96" ht="19.5" customHeight="1" spans="1:20">
      <c r="A96" s="212" t="s">
        <v>266</v>
      </c>
      <c r="B96" s="212"/>
      <c r="C96" s="212"/>
      <c r="D96" s="212" t="s">
        <v>267</v>
      </c>
      <c r="E96" s="200"/>
      <c r="F96" s="200"/>
      <c r="G96" s="200"/>
      <c r="H96" s="200">
        <v>13000</v>
      </c>
      <c r="I96" s="200"/>
      <c r="J96" s="200">
        <v>13000</v>
      </c>
      <c r="K96" s="200">
        <v>13000</v>
      </c>
      <c r="L96" s="200"/>
      <c r="M96" s="200"/>
      <c r="N96" s="200"/>
      <c r="O96" s="200">
        <v>13000</v>
      </c>
      <c r="P96" s="200">
        <v>0</v>
      </c>
      <c r="Q96" s="200"/>
      <c r="R96" s="200">
        <v>0</v>
      </c>
      <c r="S96" s="200">
        <v>0</v>
      </c>
      <c r="T96" s="200">
        <v>0</v>
      </c>
    </row>
    <row r="97" ht="19.5" customHeight="1" spans="1:20">
      <c r="A97" s="212" t="s">
        <v>268</v>
      </c>
      <c r="B97" s="212"/>
      <c r="C97" s="212"/>
      <c r="D97" s="212" t="s">
        <v>269</v>
      </c>
      <c r="E97" s="200"/>
      <c r="F97" s="200"/>
      <c r="G97" s="200"/>
      <c r="H97" s="200">
        <v>13000</v>
      </c>
      <c r="I97" s="200"/>
      <c r="J97" s="200">
        <v>13000</v>
      </c>
      <c r="K97" s="200">
        <v>13000</v>
      </c>
      <c r="L97" s="200"/>
      <c r="M97" s="200"/>
      <c r="N97" s="200"/>
      <c r="O97" s="200">
        <v>13000</v>
      </c>
      <c r="P97" s="200">
        <v>0</v>
      </c>
      <c r="Q97" s="200"/>
      <c r="R97" s="200">
        <v>0</v>
      </c>
      <c r="S97" s="200">
        <v>0</v>
      </c>
      <c r="T97" s="200">
        <v>0</v>
      </c>
    </row>
    <row r="98" ht="19.5" customHeight="1" spans="1:20">
      <c r="A98" s="212" t="s">
        <v>270</v>
      </c>
      <c r="B98" s="212"/>
      <c r="C98" s="212"/>
      <c r="D98" s="212" t="s">
        <v>271</v>
      </c>
      <c r="E98" s="200">
        <v>0</v>
      </c>
      <c r="F98" s="200">
        <v>0</v>
      </c>
      <c r="G98" s="200">
        <v>0</v>
      </c>
      <c r="H98" s="200">
        <v>127411</v>
      </c>
      <c r="I98" s="200"/>
      <c r="J98" s="200">
        <v>127411</v>
      </c>
      <c r="K98" s="200">
        <v>127411</v>
      </c>
      <c r="L98" s="200"/>
      <c r="M98" s="200"/>
      <c r="N98" s="200"/>
      <c r="O98" s="200">
        <v>127411</v>
      </c>
      <c r="P98" s="200">
        <v>0</v>
      </c>
      <c r="Q98" s="200">
        <v>0</v>
      </c>
      <c r="R98" s="200">
        <v>0</v>
      </c>
      <c r="S98" s="200">
        <v>0</v>
      </c>
      <c r="T98" s="200">
        <v>0</v>
      </c>
    </row>
    <row r="99" ht="19.5" customHeight="1" spans="1:20">
      <c r="A99" s="212" t="s">
        <v>272</v>
      </c>
      <c r="B99" s="212"/>
      <c r="C99" s="212"/>
      <c r="D99" s="212" t="s">
        <v>273</v>
      </c>
      <c r="E99" s="200"/>
      <c r="F99" s="200"/>
      <c r="G99" s="200"/>
      <c r="H99" s="200">
        <v>5000</v>
      </c>
      <c r="I99" s="200"/>
      <c r="J99" s="200">
        <v>5000</v>
      </c>
      <c r="K99" s="200">
        <v>5000</v>
      </c>
      <c r="L99" s="200"/>
      <c r="M99" s="200"/>
      <c r="N99" s="200"/>
      <c r="O99" s="200">
        <v>5000</v>
      </c>
      <c r="P99" s="200">
        <v>0</v>
      </c>
      <c r="Q99" s="200"/>
      <c r="R99" s="200">
        <v>0</v>
      </c>
      <c r="S99" s="200">
        <v>0</v>
      </c>
      <c r="T99" s="200">
        <v>0</v>
      </c>
    </row>
    <row r="100" ht="19.5" customHeight="1" spans="1:20">
      <c r="A100" s="212" t="s">
        <v>274</v>
      </c>
      <c r="B100" s="212"/>
      <c r="C100" s="212"/>
      <c r="D100" s="212" t="s">
        <v>273</v>
      </c>
      <c r="E100" s="200"/>
      <c r="F100" s="200"/>
      <c r="G100" s="200"/>
      <c r="H100" s="200">
        <v>5000</v>
      </c>
      <c r="I100" s="200"/>
      <c r="J100" s="200">
        <v>5000</v>
      </c>
      <c r="K100" s="200">
        <v>5000</v>
      </c>
      <c r="L100" s="200"/>
      <c r="M100" s="200"/>
      <c r="N100" s="200"/>
      <c r="O100" s="200">
        <v>5000</v>
      </c>
      <c r="P100" s="200">
        <v>0</v>
      </c>
      <c r="Q100" s="200"/>
      <c r="R100" s="200">
        <v>0</v>
      </c>
      <c r="S100" s="200">
        <v>0</v>
      </c>
      <c r="T100" s="200">
        <v>0</v>
      </c>
    </row>
    <row r="101" ht="19.5" customHeight="1" spans="1:20">
      <c r="A101" s="212" t="s">
        <v>275</v>
      </c>
      <c r="B101" s="212"/>
      <c r="C101" s="212"/>
      <c r="D101" s="212" t="s">
        <v>276</v>
      </c>
      <c r="E101" s="200"/>
      <c r="F101" s="200"/>
      <c r="G101" s="200"/>
      <c r="H101" s="200">
        <v>52411</v>
      </c>
      <c r="I101" s="200"/>
      <c r="J101" s="200">
        <v>52411</v>
      </c>
      <c r="K101" s="200">
        <v>52411</v>
      </c>
      <c r="L101" s="200"/>
      <c r="M101" s="200"/>
      <c r="N101" s="200"/>
      <c r="O101" s="200">
        <v>52411</v>
      </c>
      <c r="P101" s="200">
        <v>0</v>
      </c>
      <c r="Q101" s="200"/>
      <c r="R101" s="200">
        <v>0</v>
      </c>
      <c r="S101" s="200">
        <v>0</v>
      </c>
      <c r="T101" s="200">
        <v>0</v>
      </c>
    </row>
    <row r="102" ht="19.5" customHeight="1" spans="1:20">
      <c r="A102" s="212" t="s">
        <v>277</v>
      </c>
      <c r="B102" s="212"/>
      <c r="C102" s="212"/>
      <c r="D102" s="212" t="s">
        <v>278</v>
      </c>
      <c r="E102" s="200"/>
      <c r="F102" s="200"/>
      <c r="G102" s="200"/>
      <c r="H102" s="200">
        <v>30000</v>
      </c>
      <c r="I102" s="200"/>
      <c r="J102" s="200">
        <v>30000</v>
      </c>
      <c r="K102" s="200">
        <v>30000</v>
      </c>
      <c r="L102" s="200"/>
      <c r="M102" s="200"/>
      <c r="N102" s="200"/>
      <c r="O102" s="200">
        <v>30000</v>
      </c>
      <c r="P102" s="200">
        <v>0</v>
      </c>
      <c r="Q102" s="200"/>
      <c r="R102" s="200">
        <v>0</v>
      </c>
      <c r="S102" s="200">
        <v>0</v>
      </c>
      <c r="T102" s="200">
        <v>0</v>
      </c>
    </row>
    <row r="103" ht="19.5" customHeight="1" spans="1:20">
      <c r="A103" s="212" t="s">
        <v>279</v>
      </c>
      <c r="B103" s="212"/>
      <c r="C103" s="212"/>
      <c r="D103" s="212" t="s">
        <v>280</v>
      </c>
      <c r="E103" s="200"/>
      <c r="F103" s="200"/>
      <c r="G103" s="200"/>
      <c r="H103" s="200">
        <v>22411</v>
      </c>
      <c r="I103" s="200"/>
      <c r="J103" s="200">
        <v>22411</v>
      </c>
      <c r="K103" s="200">
        <v>22411</v>
      </c>
      <c r="L103" s="200"/>
      <c r="M103" s="200"/>
      <c r="N103" s="200"/>
      <c r="O103" s="200">
        <v>22411</v>
      </c>
      <c r="P103" s="200">
        <v>0</v>
      </c>
      <c r="Q103" s="200"/>
      <c r="R103" s="200">
        <v>0</v>
      </c>
      <c r="S103" s="200">
        <v>0</v>
      </c>
      <c r="T103" s="200">
        <v>0</v>
      </c>
    </row>
    <row r="104" ht="19.5" customHeight="1" spans="1:20">
      <c r="A104" s="212" t="s">
        <v>281</v>
      </c>
      <c r="B104" s="212"/>
      <c r="C104" s="212"/>
      <c r="D104" s="212" t="s">
        <v>282</v>
      </c>
      <c r="E104" s="200"/>
      <c r="F104" s="200"/>
      <c r="G104" s="200"/>
      <c r="H104" s="200">
        <v>70000</v>
      </c>
      <c r="I104" s="200"/>
      <c r="J104" s="200">
        <v>70000</v>
      </c>
      <c r="K104" s="200">
        <v>70000</v>
      </c>
      <c r="L104" s="200"/>
      <c r="M104" s="200"/>
      <c r="N104" s="200"/>
      <c r="O104" s="200">
        <v>70000</v>
      </c>
      <c r="P104" s="200">
        <v>0</v>
      </c>
      <c r="Q104" s="200"/>
      <c r="R104" s="200">
        <v>0</v>
      </c>
      <c r="S104" s="200">
        <v>0</v>
      </c>
      <c r="T104" s="200">
        <v>0</v>
      </c>
    </row>
    <row r="105" ht="19.5" customHeight="1" spans="1:20">
      <c r="A105" s="212" t="s">
        <v>283</v>
      </c>
      <c r="B105" s="212"/>
      <c r="C105" s="212"/>
      <c r="D105" s="212" t="s">
        <v>282</v>
      </c>
      <c r="E105" s="200"/>
      <c r="F105" s="200"/>
      <c r="G105" s="200"/>
      <c r="H105" s="200">
        <v>70000</v>
      </c>
      <c r="I105" s="200"/>
      <c r="J105" s="200">
        <v>70000</v>
      </c>
      <c r="K105" s="200">
        <v>70000</v>
      </c>
      <c r="L105" s="200"/>
      <c r="M105" s="200"/>
      <c r="N105" s="200"/>
      <c r="O105" s="200">
        <v>70000</v>
      </c>
      <c r="P105" s="200">
        <v>0</v>
      </c>
      <c r="Q105" s="200"/>
      <c r="R105" s="200">
        <v>0</v>
      </c>
      <c r="S105" s="200">
        <v>0</v>
      </c>
      <c r="T105" s="200">
        <v>0</v>
      </c>
    </row>
    <row r="106" ht="19.5" customHeight="1" spans="1:20">
      <c r="A106" s="212" t="s">
        <v>446</v>
      </c>
      <c r="B106" s="212"/>
      <c r="C106" s="212"/>
      <c r="D106" s="212" t="s">
        <v>447</v>
      </c>
      <c r="E106" s="200">
        <v>0</v>
      </c>
      <c r="F106" s="200">
        <v>0</v>
      </c>
      <c r="G106" s="200">
        <v>0</v>
      </c>
      <c r="H106" s="200"/>
      <c r="I106" s="200"/>
      <c r="J106" s="200"/>
      <c r="K106" s="200"/>
      <c r="L106" s="200"/>
      <c r="M106" s="200"/>
      <c r="N106" s="200"/>
      <c r="O106" s="200"/>
      <c r="P106" s="200">
        <v>0</v>
      </c>
      <c r="Q106" s="200">
        <v>0</v>
      </c>
      <c r="R106" s="200"/>
      <c r="S106" s="200"/>
      <c r="T106" s="200"/>
    </row>
    <row r="107" ht="19.5" customHeight="1" spans="1:20">
      <c r="A107" s="212" t="s">
        <v>448</v>
      </c>
      <c r="B107" s="212"/>
      <c r="C107" s="212"/>
      <c r="D107" s="212" t="s">
        <v>447</v>
      </c>
      <c r="E107" s="200">
        <v>0</v>
      </c>
      <c r="F107" s="200">
        <v>0</v>
      </c>
      <c r="G107" s="200">
        <v>0</v>
      </c>
      <c r="H107" s="200"/>
      <c r="I107" s="200"/>
      <c r="J107" s="200"/>
      <c r="K107" s="200"/>
      <c r="L107" s="200"/>
      <c r="M107" s="200"/>
      <c r="N107" s="200"/>
      <c r="O107" s="200"/>
      <c r="P107" s="200">
        <v>0</v>
      </c>
      <c r="Q107" s="200">
        <v>0</v>
      </c>
      <c r="R107" s="200"/>
      <c r="S107" s="200"/>
      <c r="T107" s="200"/>
    </row>
    <row r="108" ht="19.5" customHeight="1" spans="1:20">
      <c r="A108" s="212" t="s">
        <v>288</v>
      </c>
      <c r="B108" s="212"/>
      <c r="C108" s="212"/>
      <c r="D108" s="212" t="s">
        <v>289</v>
      </c>
      <c r="E108" s="200">
        <v>17652</v>
      </c>
      <c r="F108" s="200">
        <v>0</v>
      </c>
      <c r="G108" s="200">
        <v>17652</v>
      </c>
      <c r="H108" s="200">
        <v>33177586.96</v>
      </c>
      <c r="I108" s="200">
        <v>4795447.23</v>
      </c>
      <c r="J108" s="200">
        <v>28382139.73</v>
      </c>
      <c r="K108" s="200">
        <v>33177586.96</v>
      </c>
      <c r="L108" s="200">
        <v>4795447.23</v>
      </c>
      <c r="M108" s="200">
        <v>4665042.77</v>
      </c>
      <c r="N108" s="200">
        <v>130404.46</v>
      </c>
      <c r="O108" s="200">
        <v>28382139.73</v>
      </c>
      <c r="P108" s="200">
        <v>17652</v>
      </c>
      <c r="Q108" s="200">
        <v>0</v>
      </c>
      <c r="R108" s="200">
        <v>17652</v>
      </c>
      <c r="S108" s="200">
        <v>17652</v>
      </c>
      <c r="T108" s="200">
        <v>0</v>
      </c>
    </row>
    <row r="109" ht="19.5" customHeight="1" spans="1:20">
      <c r="A109" s="212" t="s">
        <v>290</v>
      </c>
      <c r="B109" s="212"/>
      <c r="C109" s="212"/>
      <c r="D109" s="212" t="s">
        <v>291</v>
      </c>
      <c r="E109" s="200">
        <v>0</v>
      </c>
      <c r="F109" s="200">
        <v>0</v>
      </c>
      <c r="G109" s="200">
        <v>0</v>
      </c>
      <c r="H109" s="200">
        <v>1389655.03</v>
      </c>
      <c r="I109" s="200">
        <v>1286745.03</v>
      </c>
      <c r="J109" s="200">
        <v>102910</v>
      </c>
      <c r="K109" s="200">
        <v>1389655.03</v>
      </c>
      <c r="L109" s="200">
        <v>1286745.03</v>
      </c>
      <c r="M109" s="200">
        <v>1235818.03</v>
      </c>
      <c r="N109" s="200">
        <v>50927</v>
      </c>
      <c r="O109" s="200">
        <v>102910</v>
      </c>
      <c r="P109" s="200">
        <v>0</v>
      </c>
      <c r="Q109" s="200">
        <v>0</v>
      </c>
      <c r="R109" s="200">
        <v>0</v>
      </c>
      <c r="S109" s="200">
        <v>0</v>
      </c>
      <c r="T109" s="200">
        <v>0</v>
      </c>
    </row>
    <row r="110" ht="19.5" customHeight="1" spans="1:20">
      <c r="A110" s="212" t="s">
        <v>292</v>
      </c>
      <c r="B110" s="212"/>
      <c r="C110" s="212"/>
      <c r="D110" s="212" t="s">
        <v>293</v>
      </c>
      <c r="E110" s="200">
        <v>0</v>
      </c>
      <c r="F110" s="200">
        <v>0</v>
      </c>
      <c r="G110" s="200">
        <v>0</v>
      </c>
      <c r="H110" s="200">
        <v>1286745.03</v>
      </c>
      <c r="I110" s="200">
        <v>1286745.03</v>
      </c>
      <c r="J110" s="200"/>
      <c r="K110" s="200">
        <v>1286745.03</v>
      </c>
      <c r="L110" s="200">
        <v>1286745.03</v>
      </c>
      <c r="M110" s="200">
        <v>1235818.03</v>
      </c>
      <c r="N110" s="200">
        <v>50927</v>
      </c>
      <c r="O110" s="200"/>
      <c r="P110" s="200">
        <v>0</v>
      </c>
      <c r="Q110" s="200">
        <v>0</v>
      </c>
      <c r="R110" s="200">
        <v>0</v>
      </c>
      <c r="S110" s="200">
        <v>0</v>
      </c>
      <c r="T110" s="200">
        <v>0</v>
      </c>
    </row>
    <row r="111" ht="19.5" customHeight="1" spans="1:20">
      <c r="A111" s="212" t="s">
        <v>294</v>
      </c>
      <c r="B111" s="212"/>
      <c r="C111" s="212"/>
      <c r="D111" s="212" t="s">
        <v>295</v>
      </c>
      <c r="E111" s="200">
        <v>0</v>
      </c>
      <c r="F111" s="200">
        <v>0</v>
      </c>
      <c r="G111" s="200">
        <v>0</v>
      </c>
      <c r="H111" s="200">
        <v>64160</v>
      </c>
      <c r="I111" s="200"/>
      <c r="J111" s="200">
        <v>64160</v>
      </c>
      <c r="K111" s="200">
        <v>64160</v>
      </c>
      <c r="L111" s="200"/>
      <c r="M111" s="200"/>
      <c r="N111" s="200"/>
      <c r="O111" s="200">
        <v>64160</v>
      </c>
      <c r="P111" s="200">
        <v>0</v>
      </c>
      <c r="Q111" s="200">
        <v>0</v>
      </c>
      <c r="R111" s="200">
        <v>0</v>
      </c>
      <c r="S111" s="200">
        <v>0</v>
      </c>
      <c r="T111" s="200">
        <v>0</v>
      </c>
    </row>
    <row r="112" ht="19.5" customHeight="1" spans="1:20">
      <c r="A112" s="212" t="s">
        <v>296</v>
      </c>
      <c r="B112" s="212"/>
      <c r="C112" s="212"/>
      <c r="D112" s="212" t="s">
        <v>297</v>
      </c>
      <c r="E112" s="200"/>
      <c r="F112" s="200"/>
      <c r="G112" s="200"/>
      <c r="H112" s="200">
        <v>5000</v>
      </c>
      <c r="I112" s="200"/>
      <c r="J112" s="200">
        <v>5000</v>
      </c>
      <c r="K112" s="200">
        <v>5000</v>
      </c>
      <c r="L112" s="200"/>
      <c r="M112" s="200"/>
      <c r="N112" s="200"/>
      <c r="O112" s="200">
        <v>5000</v>
      </c>
      <c r="P112" s="200">
        <v>0</v>
      </c>
      <c r="Q112" s="200"/>
      <c r="R112" s="200">
        <v>0</v>
      </c>
      <c r="S112" s="200">
        <v>0</v>
      </c>
      <c r="T112" s="200">
        <v>0</v>
      </c>
    </row>
    <row r="113" ht="19.5" customHeight="1" spans="1:20">
      <c r="A113" s="212" t="s">
        <v>298</v>
      </c>
      <c r="B113" s="212"/>
      <c r="C113" s="212"/>
      <c r="D113" s="212" t="s">
        <v>299</v>
      </c>
      <c r="E113" s="200">
        <v>0</v>
      </c>
      <c r="F113" s="200">
        <v>0</v>
      </c>
      <c r="G113" s="200">
        <v>0</v>
      </c>
      <c r="H113" s="200">
        <v>33750</v>
      </c>
      <c r="I113" s="200"/>
      <c r="J113" s="200">
        <v>33750</v>
      </c>
      <c r="K113" s="200">
        <v>33750</v>
      </c>
      <c r="L113" s="200"/>
      <c r="M113" s="200"/>
      <c r="N113" s="200"/>
      <c r="O113" s="200">
        <v>33750</v>
      </c>
      <c r="P113" s="200">
        <v>0</v>
      </c>
      <c r="Q113" s="200">
        <v>0</v>
      </c>
      <c r="R113" s="200">
        <v>0</v>
      </c>
      <c r="S113" s="200">
        <v>0</v>
      </c>
      <c r="T113" s="200">
        <v>0</v>
      </c>
    </row>
    <row r="114" ht="19.5" customHeight="1" spans="1:20">
      <c r="A114" s="212" t="s">
        <v>300</v>
      </c>
      <c r="B114" s="212"/>
      <c r="C114" s="212"/>
      <c r="D114" s="212" t="s">
        <v>301</v>
      </c>
      <c r="E114" s="200">
        <v>0</v>
      </c>
      <c r="F114" s="200">
        <v>0</v>
      </c>
      <c r="G114" s="200">
        <v>0</v>
      </c>
      <c r="H114" s="200">
        <v>1424279.52</v>
      </c>
      <c r="I114" s="200">
        <v>867406.91</v>
      </c>
      <c r="J114" s="200">
        <v>556872.61</v>
      </c>
      <c r="K114" s="200">
        <v>1424279.52</v>
      </c>
      <c r="L114" s="200">
        <v>867406.91</v>
      </c>
      <c r="M114" s="200">
        <v>829666.1</v>
      </c>
      <c r="N114" s="200">
        <v>37740.81</v>
      </c>
      <c r="O114" s="200">
        <v>556872.61</v>
      </c>
      <c r="P114" s="200">
        <v>0</v>
      </c>
      <c r="Q114" s="200">
        <v>0</v>
      </c>
      <c r="R114" s="200">
        <v>0</v>
      </c>
      <c r="S114" s="200">
        <v>0</v>
      </c>
      <c r="T114" s="200">
        <v>0</v>
      </c>
    </row>
    <row r="115" ht="19.5" customHeight="1" spans="1:20">
      <c r="A115" s="212" t="s">
        <v>302</v>
      </c>
      <c r="B115" s="212"/>
      <c r="C115" s="212"/>
      <c r="D115" s="212" t="s">
        <v>303</v>
      </c>
      <c r="E115" s="200">
        <v>0</v>
      </c>
      <c r="F115" s="200">
        <v>0</v>
      </c>
      <c r="G115" s="200">
        <v>0</v>
      </c>
      <c r="H115" s="200">
        <v>867406.91</v>
      </c>
      <c r="I115" s="200">
        <v>867406.91</v>
      </c>
      <c r="J115" s="200"/>
      <c r="K115" s="200">
        <v>867406.91</v>
      </c>
      <c r="L115" s="200">
        <v>867406.91</v>
      </c>
      <c r="M115" s="200">
        <v>829666.1</v>
      </c>
      <c r="N115" s="200">
        <v>37740.81</v>
      </c>
      <c r="O115" s="200"/>
      <c r="P115" s="200">
        <v>0</v>
      </c>
      <c r="Q115" s="200">
        <v>0</v>
      </c>
      <c r="R115" s="200">
        <v>0</v>
      </c>
      <c r="S115" s="200">
        <v>0</v>
      </c>
      <c r="T115" s="200">
        <v>0</v>
      </c>
    </row>
    <row r="116" ht="19.5" customHeight="1" spans="1:20">
      <c r="A116" s="212" t="s">
        <v>304</v>
      </c>
      <c r="B116" s="212"/>
      <c r="C116" s="212"/>
      <c r="D116" s="212" t="s">
        <v>305</v>
      </c>
      <c r="E116" s="200"/>
      <c r="F116" s="200"/>
      <c r="G116" s="200"/>
      <c r="H116" s="200">
        <v>5469</v>
      </c>
      <c r="I116" s="200"/>
      <c r="J116" s="200">
        <v>5469</v>
      </c>
      <c r="K116" s="200">
        <v>5469</v>
      </c>
      <c r="L116" s="200"/>
      <c r="M116" s="200"/>
      <c r="N116" s="200"/>
      <c r="O116" s="200">
        <v>5469</v>
      </c>
      <c r="P116" s="200">
        <v>0</v>
      </c>
      <c r="Q116" s="200"/>
      <c r="R116" s="200">
        <v>0</v>
      </c>
      <c r="S116" s="200">
        <v>0</v>
      </c>
      <c r="T116" s="200">
        <v>0</v>
      </c>
    </row>
    <row r="117" ht="19.5" customHeight="1" spans="1:20">
      <c r="A117" s="212" t="s">
        <v>306</v>
      </c>
      <c r="B117" s="212"/>
      <c r="C117" s="212"/>
      <c r="D117" s="212" t="s">
        <v>307</v>
      </c>
      <c r="E117" s="200">
        <v>0</v>
      </c>
      <c r="F117" s="200">
        <v>0</v>
      </c>
      <c r="G117" s="200">
        <v>0</v>
      </c>
      <c r="H117" s="200">
        <v>106103.61</v>
      </c>
      <c r="I117" s="200"/>
      <c r="J117" s="200">
        <v>106103.61</v>
      </c>
      <c r="K117" s="200">
        <v>106103.61</v>
      </c>
      <c r="L117" s="200"/>
      <c r="M117" s="200"/>
      <c r="N117" s="200"/>
      <c r="O117" s="200">
        <v>106103.61</v>
      </c>
      <c r="P117" s="200">
        <v>0</v>
      </c>
      <c r="Q117" s="200">
        <v>0</v>
      </c>
      <c r="R117" s="200">
        <v>0</v>
      </c>
      <c r="S117" s="200">
        <v>0</v>
      </c>
      <c r="T117" s="200">
        <v>0</v>
      </c>
    </row>
    <row r="118" ht="19.5" customHeight="1" spans="1:20">
      <c r="A118" s="212" t="s">
        <v>308</v>
      </c>
      <c r="B118" s="212"/>
      <c r="C118" s="212"/>
      <c r="D118" s="212" t="s">
        <v>309</v>
      </c>
      <c r="E118" s="200">
        <v>0</v>
      </c>
      <c r="F118" s="200">
        <v>0</v>
      </c>
      <c r="G118" s="200">
        <v>0</v>
      </c>
      <c r="H118" s="200">
        <v>405300</v>
      </c>
      <c r="I118" s="200"/>
      <c r="J118" s="200">
        <v>405300</v>
      </c>
      <c r="K118" s="200">
        <v>405300</v>
      </c>
      <c r="L118" s="200"/>
      <c r="M118" s="200"/>
      <c r="N118" s="200"/>
      <c r="O118" s="200">
        <v>405300</v>
      </c>
      <c r="P118" s="200">
        <v>0</v>
      </c>
      <c r="Q118" s="200">
        <v>0</v>
      </c>
      <c r="R118" s="200">
        <v>0</v>
      </c>
      <c r="S118" s="200">
        <v>0</v>
      </c>
      <c r="T118" s="200">
        <v>0</v>
      </c>
    </row>
    <row r="119" ht="19.5" customHeight="1" spans="1:20">
      <c r="A119" s="212" t="s">
        <v>310</v>
      </c>
      <c r="B119" s="212"/>
      <c r="C119" s="212"/>
      <c r="D119" s="212" t="s">
        <v>311</v>
      </c>
      <c r="E119" s="200"/>
      <c r="F119" s="200"/>
      <c r="G119" s="200"/>
      <c r="H119" s="200">
        <v>40000</v>
      </c>
      <c r="I119" s="200"/>
      <c r="J119" s="200">
        <v>40000</v>
      </c>
      <c r="K119" s="200">
        <v>40000</v>
      </c>
      <c r="L119" s="200"/>
      <c r="M119" s="200"/>
      <c r="N119" s="200"/>
      <c r="O119" s="200">
        <v>40000</v>
      </c>
      <c r="P119" s="200">
        <v>0</v>
      </c>
      <c r="Q119" s="200"/>
      <c r="R119" s="200">
        <v>0</v>
      </c>
      <c r="S119" s="200">
        <v>0</v>
      </c>
      <c r="T119" s="200">
        <v>0</v>
      </c>
    </row>
    <row r="120" ht="19.5" customHeight="1" spans="1:20">
      <c r="A120" s="212" t="s">
        <v>312</v>
      </c>
      <c r="B120" s="212"/>
      <c r="C120" s="212"/>
      <c r="D120" s="212" t="s">
        <v>313</v>
      </c>
      <c r="E120" s="200">
        <v>0</v>
      </c>
      <c r="F120" s="200">
        <v>0</v>
      </c>
      <c r="G120" s="200">
        <v>0</v>
      </c>
      <c r="H120" s="200">
        <v>1241297.86</v>
      </c>
      <c r="I120" s="200">
        <v>647452.74</v>
      </c>
      <c r="J120" s="200">
        <v>593845.12</v>
      </c>
      <c r="K120" s="200">
        <v>1241297.86</v>
      </c>
      <c r="L120" s="200">
        <v>647452.74</v>
      </c>
      <c r="M120" s="200">
        <v>620836.09</v>
      </c>
      <c r="N120" s="200">
        <v>26616.65</v>
      </c>
      <c r="O120" s="200">
        <v>593845.12</v>
      </c>
      <c r="P120" s="200">
        <v>0</v>
      </c>
      <c r="Q120" s="200">
        <v>0</v>
      </c>
      <c r="R120" s="200">
        <v>0</v>
      </c>
      <c r="S120" s="200">
        <v>0</v>
      </c>
      <c r="T120" s="200">
        <v>0</v>
      </c>
    </row>
    <row r="121" ht="19.5" customHeight="1" spans="1:20">
      <c r="A121" s="212" t="s">
        <v>449</v>
      </c>
      <c r="B121" s="212"/>
      <c r="C121" s="212"/>
      <c r="D121" s="212" t="s">
        <v>422</v>
      </c>
      <c r="E121" s="200">
        <v>0</v>
      </c>
      <c r="F121" s="200">
        <v>0</v>
      </c>
      <c r="G121" s="200">
        <v>0</v>
      </c>
      <c r="H121" s="200"/>
      <c r="I121" s="200"/>
      <c r="J121" s="200"/>
      <c r="K121" s="200"/>
      <c r="L121" s="200"/>
      <c r="M121" s="200"/>
      <c r="N121" s="200"/>
      <c r="O121" s="200"/>
      <c r="P121" s="200">
        <v>0</v>
      </c>
      <c r="Q121" s="200">
        <v>0</v>
      </c>
      <c r="R121" s="200"/>
      <c r="S121" s="200"/>
      <c r="T121" s="200"/>
    </row>
    <row r="122" ht="19.5" customHeight="1" spans="1:20">
      <c r="A122" s="212" t="s">
        <v>314</v>
      </c>
      <c r="B122" s="212"/>
      <c r="C122" s="212"/>
      <c r="D122" s="212" t="s">
        <v>315</v>
      </c>
      <c r="E122" s="200">
        <v>0</v>
      </c>
      <c r="F122" s="200">
        <v>0</v>
      </c>
      <c r="G122" s="200">
        <v>0</v>
      </c>
      <c r="H122" s="200">
        <v>647452.74</v>
      </c>
      <c r="I122" s="200">
        <v>647452.74</v>
      </c>
      <c r="J122" s="200"/>
      <c r="K122" s="200">
        <v>647452.74</v>
      </c>
      <c r="L122" s="200">
        <v>647452.74</v>
      </c>
      <c r="M122" s="200">
        <v>620836.09</v>
      </c>
      <c r="N122" s="200">
        <v>26616.65</v>
      </c>
      <c r="O122" s="200"/>
      <c r="P122" s="200">
        <v>0</v>
      </c>
      <c r="Q122" s="200">
        <v>0</v>
      </c>
      <c r="R122" s="200">
        <v>0</v>
      </c>
      <c r="S122" s="200">
        <v>0</v>
      </c>
      <c r="T122" s="200">
        <v>0</v>
      </c>
    </row>
    <row r="123" ht="19.5" customHeight="1" spans="1:20">
      <c r="A123" s="212" t="s">
        <v>316</v>
      </c>
      <c r="B123" s="212"/>
      <c r="C123" s="212"/>
      <c r="D123" s="212" t="s">
        <v>317</v>
      </c>
      <c r="E123" s="200"/>
      <c r="F123" s="200"/>
      <c r="G123" s="200"/>
      <c r="H123" s="200">
        <v>100000</v>
      </c>
      <c r="I123" s="200"/>
      <c r="J123" s="200">
        <v>100000</v>
      </c>
      <c r="K123" s="200">
        <v>100000</v>
      </c>
      <c r="L123" s="200"/>
      <c r="M123" s="200"/>
      <c r="N123" s="200"/>
      <c r="O123" s="200">
        <v>100000</v>
      </c>
      <c r="P123" s="200">
        <v>0</v>
      </c>
      <c r="Q123" s="200"/>
      <c r="R123" s="200">
        <v>0</v>
      </c>
      <c r="S123" s="200">
        <v>0</v>
      </c>
      <c r="T123" s="200">
        <v>0</v>
      </c>
    </row>
    <row r="124" ht="19.5" customHeight="1" spans="1:20">
      <c r="A124" s="212" t="s">
        <v>318</v>
      </c>
      <c r="B124" s="212"/>
      <c r="C124" s="212"/>
      <c r="D124" s="212" t="s">
        <v>319</v>
      </c>
      <c r="E124" s="200"/>
      <c r="F124" s="200"/>
      <c r="G124" s="200"/>
      <c r="H124" s="200">
        <v>493845.12</v>
      </c>
      <c r="I124" s="200"/>
      <c r="J124" s="200">
        <v>493845.12</v>
      </c>
      <c r="K124" s="200">
        <v>493845.12</v>
      </c>
      <c r="L124" s="200"/>
      <c r="M124" s="200"/>
      <c r="N124" s="200"/>
      <c r="O124" s="200">
        <v>493845.12</v>
      </c>
      <c r="P124" s="200">
        <v>0</v>
      </c>
      <c r="Q124" s="200"/>
      <c r="R124" s="200">
        <v>0</v>
      </c>
      <c r="S124" s="200">
        <v>0</v>
      </c>
      <c r="T124" s="200">
        <v>0</v>
      </c>
    </row>
    <row r="125" ht="19.5" customHeight="1" spans="1:20">
      <c r="A125" s="212" t="s">
        <v>320</v>
      </c>
      <c r="B125" s="212"/>
      <c r="C125" s="212"/>
      <c r="D125" s="212" t="s">
        <v>321</v>
      </c>
      <c r="E125" s="200">
        <v>0</v>
      </c>
      <c r="F125" s="200">
        <v>0</v>
      </c>
      <c r="G125" s="200">
        <v>0</v>
      </c>
      <c r="H125" s="200">
        <v>24064043.04</v>
      </c>
      <c r="I125" s="200"/>
      <c r="J125" s="200">
        <v>24064043.04</v>
      </c>
      <c r="K125" s="200">
        <v>24064043.04</v>
      </c>
      <c r="L125" s="200"/>
      <c r="M125" s="200"/>
      <c r="N125" s="200"/>
      <c r="O125" s="200">
        <v>24064043.04</v>
      </c>
      <c r="P125" s="200">
        <v>0</v>
      </c>
      <c r="Q125" s="200">
        <v>0</v>
      </c>
      <c r="R125" s="200">
        <v>0</v>
      </c>
      <c r="S125" s="200">
        <v>0</v>
      </c>
      <c r="T125" s="200">
        <v>0</v>
      </c>
    </row>
    <row r="126" ht="19.5" customHeight="1" spans="1:20">
      <c r="A126" s="212" t="s">
        <v>322</v>
      </c>
      <c r="B126" s="212"/>
      <c r="C126" s="212"/>
      <c r="D126" s="212" t="s">
        <v>323</v>
      </c>
      <c r="E126" s="200">
        <v>0</v>
      </c>
      <c r="F126" s="200">
        <v>0</v>
      </c>
      <c r="G126" s="200">
        <v>0</v>
      </c>
      <c r="H126" s="200">
        <v>3192443.04</v>
      </c>
      <c r="I126" s="200"/>
      <c r="J126" s="200">
        <v>3192443.04</v>
      </c>
      <c r="K126" s="200">
        <v>3192443.04</v>
      </c>
      <c r="L126" s="200"/>
      <c r="M126" s="200"/>
      <c r="N126" s="200"/>
      <c r="O126" s="200">
        <v>3192443.04</v>
      </c>
      <c r="P126" s="200">
        <v>0</v>
      </c>
      <c r="Q126" s="200">
        <v>0</v>
      </c>
      <c r="R126" s="200">
        <v>0</v>
      </c>
      <c r="S126" s="200">
        <v>0</v>
      </c>
      <c r="T126" s="200">
        <v>0</v>
      </c>
    </row>
    <row r="127" ht="19.5" customHeight="1" spans="1:20">
      <c r="A127" s="212" t="s">
        <v>324</v>
      </c>
      <c r="B127" s="212"/>
      <c r="C127" s="212"/>
      <c r="D127" s="212" t="s">
        <v>325</v>
      </c>
      <c r="E127" s="200">
        <v>0</v>
      </c>
      <c r="F127" s="200">
        <v>0</v>
      </c>
      <c r="G127" s="200">
        <v>0</v>
      </c>
      <c r="H127" s="200">
        <v>20390000</v>
      </c>
      <c r="I127" s="200"/>
      <c r="J127" s="200">
        <v>20390000</v>
      </c>
      <c r="K127" s="200">
        <v>20390000</v>
      </c>
      <c r="L127" s="200"/>
      <c r="M127" s="200"/>
      <c r="N127" s="200"/>
      <c r="O127" s="200">
        <v>20390000</v>
      </c>
      <c r="P127" s="200">
        <v>0</v>
      </c>
      <c r="Q127" s="200">
        <v>0</v>
      </c>
      <c r="R127" s="200">
        <v>0</v>
      </c>
      <c r="S127" s="200">
        <v>0</v>
      </c>
      <c r="T127" s="200">
        <v>0</v>
      </c>
    </row>
    <row r="128" ht="19.5" customHeight="1" spans="1:20">
      <c r="A128" s="212" t="s">
        <v>450</v>
      </c>
      <c r="B128" s="212"/>
      <c r="C128" s="212"/>
      <c r="D128" s="212" t="s">
        <v>451</v>
      </c>
      <c r="E128" s="200">
        <v>0</v>
      </c>
      <c r="F128" s="200">
        <v>0</v>
      </c>
      <c r="G128" s="200">
        <v>0</v>
      </c>
      <c r="H128" s="200"/>
      <c r="I128" s="200"/>
      <c r="J128" s="200"/>
      <c r="K128" s="200"/>
      <c r="L128" s="200"/>
      <c r="M128" s="200"/>
      <c r="N128" s="200"/>
      <c r="O128" s="200"/>
      <c r="P128" s="200">
        <v>0</v>
      </c>
      <c r="Q128" s="200">
        <v>0</v>
      </c>
      <c r="R128" s="200"/>
      <c r="S128" s="200"/>
      <c r="T128" s="200"/>
    </row>
    <row r="129" ht="19.5" customHeight="1" spans="1:20">
      <c r="A129" s="212" t="s">
        <v>326</v>
      </c>
      <c r="B129" s="212"/>
      <c r="C129" s="212"/>
      <c r="D129" s="212" t="s">
        <v>327</v>
      </c>
      <c r="E129" s="200">
        <v>0</v>
      </c>
      <c r="F129" s="200">
        <v>0</v>
      </c>
      <c r="G129" s="200">
        <v>0</v>
      </c>
      <c r="H129" s="200">
        <v>481600</v>
      </c>
      <c r="I129" s="200"/>
      <c r="J129" s="200">
        <v>481600</v>
      </c>
      <c r="K129" s="200">
        <v>481600</v>
      </c>
      <c r="L129" s="200"/>
      <c r="M129" s="200"/>
      <c r="N129" s="200"/>
      <c r="O129" s="200">
        <v>481600</v>
      </c>
      <c r="P129" s="200">
        <v>0</v>
      </c>
      <c r="Q129" s="200">
        <v>0</v>
      </c>
      <c r="R129" s="200">
        <v>0</v>
      </c>
      <c r="S129" s="200">
        <v>0</v>
      </c>
      <c r="T129" s="200">
        <v>0</v>
      </c>
    </row>
    <row r="130" ht="19.5" customHeight="1" spans="1:20">
      <c r="A130" s="212" t="s">
        <v>328</v>
      </c>
      <c r="B130" s="212"/>
      <c r="C130" s="212"/>
      <c r="D130" s="212" t="s">
        <v>329</v>
      </c>
      <c r="E130" s="200">
        <v>0</v>
      </c>
      <c r="F130" s="200">
        <v>0</v>
      </c>
      <c r="G130" s="200">
        <v>0</v>
      </c>
      <c r="H130" s="200">
        <v>2187792.55</v>
      </c>
      <c r="I130" s="200">
        <v>1993842.55</v>
      </c>
      <c r="J130" s="200">
        <v>193950</v>
      </c>
      <c r="K130" s="200">
        <v>2187792.55</v>
      </c>
      <c r="L130" s="200">
        <v>1993842.55</v>
      </c>
      <c r="M130" s="200">
        <v>1978722.55</v>
      </c>
      <c r="N130" s="200">
        <v>15120</v>
      </c>
      <c r="O130" s="200">
        <v>193950</v>
      </c>
      <c r="P130" s="200">
        <v>0</v>
      </c>
      <c r="Q130" s="200">
        <v>0</v>
      </c>
      <c r="R130" s="200">
        <v>0</v>
      </c>
      <c r="S130" s="200">
        <v>0</v>
      </c>
      <c r="T130" s="200">
        <v>0</v>
      </c>
    </row>
    <row r="131" ht="19.5" customHeight="1" spans="1:20">
      <c r="A131" s="212" t="s">
        <v>330</v>
      </c>
      <c r="B131" s="212"/>
      <c r="C131" s="212"/>
      <c r="D131" s="212" t="s">
        <v>331</v>
      </c>
      <c r="E131" s="200">
        <v>0</v>
      </c>
      <c r="F131" s="200">
        <v>0</v>
      </c>
      <c r="G131" s="200">
        <v>0</v>
      </c>
      <c r="H131" s="200">
        <v>2187792.55</v>
      </c>
      <c r="I131" s="200">
        <v>1993842.55</v>
      </c>
      <c r="J131" s="200">
        <v>193950</v>
      </c>
      <c r="K131" s="200">
        <v>2187792.55</v>
      </c>
      <c r="L131" s="200">
        <v>1993842.55</v>
      </c>
      <c r="M131" s="200">
        <v>1978722.55</v>
      </c>
      <c r="N131" s="200">
        <v>15120</v>
      </c>
      <c r="O131" s="200">
        <v>193950</v>
      </c>
      <c r="P131" s="200">
        <v>0</v>
      </c>
      <c r="Q131" s="200">
        <v>0</v>
      </c>
      <c r="R131" s="200">
        <v>0</v>
      </c>
      <c r="S131" s="200">
        <v>0</v>
      </c>
      <c r="T131" s="200">
        <v>0</v>
      </c>
    </row>
    <row r="132" ht="19.5" customHeight="1" spans="1:20">
      <c r="A132" s="212" t="s">
        <v>332</v>
      </c>
      <c r="B132" s="212"/>
      <c r="C132" s="212"/>
      <c r="D132" s="212" t="s">
        <v>333</v>
      </c>
      <c r="E132" s="200">
        <v>17652</v>
      </c>
      <c r="F132" s="200">
        <v>0</v>
      </c>
      <c r="G132" s="200">
        <v>17652</v>
      </c>
      <c r="H132" s="200">
        <v>2870518.96</v>
      </c>
      <c r="I132" s="200"/>
      <c r="J132" s="200">
        <v>2870518.96</v>
      </c>
      <c r="K132" s="200">
        <v>2870518.96</v>
      </c>
      <c r="L132" s="200"/>
      <c r="M132" s="200"/>
      <c r="N132" s="200"/>
      <c r="O132" s="200">
        <v>2870518.96</v>
      </c>
      <c r="P132" s="200">
        <v>17652</v>
      </c>
      <c r="Q132" s="200">
        <v>0</v>
      </c>
      <c r="R132" s="200">
        <v>17652</v>
      </c>
      <c r="S132" s="200">
        <v>17652</v>
      </c>
      <c r="T132" s="200">
        <v>0</v>
      </c>
    </row>
    <row r="133" ht="19.5" customHeight="1" spans="1:20">
      <c r="A133" s="212" t="s">
        <v>334</v>
      </c>
      <c r="B133" s="212"/>
      <c r="C133" s="212"/>
      <c r="D133" s="212" t="s">
        <v>333</v>
      </c>
      <c r="E133" s="200">
        <v>17652</v>
      </c>
      <c r="F133" s="200">
        <v>0</v>
      </c>
      <c r="G133" s="200">
        <v>17652</v>
      </c>
      <c r="H133" s="200">
        <v>2870518.96</v>
      </c>
      <c r="I133" s="200"/>
      <c r="J133" s="200">
        <v>2870518.96</v>
      </c>
      <c r="K133" s="200">
        <v>2870518.96</v>
      </c>
      <c r="L133" s="200"/>
      <c r="M133" s="200"/>
      <c r="N133" s="200"/>
      <c r="O133" s="200">
        <v>2870518.96</v>
      </c>
      <c r="P133" s="200">
        <v>17652</v>
      </c>
      <c r="Q133" s="200">
        <v>0</v>
      </c>
      <c r="R133" s="200">
        <v>17652</v>
      </c>
      <c r="S133" s="200">
        <v>17652</v>
      </c>
      <c r="T133" s="200">
        <v>0</v>
      </c>
    </row>
    <row r="134" ht="19.5" customHeight="1" spans="1:20">
      <c r="A134" s="212" t="s">
        <v>335</v>
      </c>
      <c r="B134" s="212"/>
      <c r="C134" s="212"/>
      <c r="D134" s="212" t="s">
        <v>336</v>
      </c>
      <c r="E134" s="200"/>
      <c r="F134" s="200"/>
      <c r="G134" s="200"/>
      <c r="H134" s="200">
        <v>139173.35</v>
      </c>
      <c r="I134" s="200"/>
      <c r="J134" s="200">
        <v>139173.35</v>
      </c>
      <c r="K134" s="200">
        <v>139173.35</v>
      </c>
      <c r="L134" s="200"/>
      <c r="M134" s="200"/>
      <c r="N134" s="200"/>
      <c r="O134" s="200">
        <v>139173.35</v>
      </c>
      <c r="P134" s="200">
        <v>0</v>
      </c>
      <c r="Q134" s="200"/>
      <c r="R134" s="200">
        <v>0</v>
      </c>
      <c r="S134" s="200">
        <v>0</v>
      </c>
      <c r="T134" s="200">
        <v>0</v>
      </c>
    </row>
    <row r="135" ht="19.5" customHeight="1" spans="1:20">
      <c r="A135" s="212" t="s">
        <v>337</v>
      </c>
      <c r="B135" s="212"/>
      <c r="C135" s="212"/>
      <c r="D135" s="212" t="s">
        <v>338</v>
      </c>
      <c r="E135" s="200"/>
      <c r="F135" s="200"/>
      <c r="G135" s="200"/>
      <c r="H135" s="200">
        <v>139173.35</v>
      </c>
      <c r="I135" s="200"/>
      <c r="J135" s="200">
        <v>139173.35</v>
      </c>
      <c r="K135" s="200">
        <v>139173.35</v>
      </c>
      <c r="L135" s="200"/>
      <c r="M135" s="200"/>
      <c r="N135" s="200"/>
      <c r="O135" s="200">
        <v>139173.35</v>
      </c>
      <c r="P135" s="200">
        <v>0</v>
      </c>
      <c r="Q135" s="200"/>
      <c r="R135" s="200">
        <v>0</v>
      </c>
      <c r="S135" s="200">
        <v>0</v>
      </c>
      <c r="T135" s="200">
        <v>0</v>
      </c>
    </row>
    <row r="136" ht="19.5" customHeight="1" spans="1:20">
      <c r="A136" s="212" t="s">
        <v>339</v>
      </c>
      <c r="B136" s="212"/>
      <c r="C136" s="212"/>
      <c r="D136" s="212" t="s">
        <v>340</v>
      </c>
      <c r="E136" s="200"/>
      <c r="F136" s="200"/>
      <c r="G136" s="200"/>
      <c r="H136" s="200">
        <v>139173.35</v>
      </c>
      <c r="I136" s="200"/>
      <c r="J136" s="200">
        <v>139173.35</v>
      </c>
      <c r="K136" s="200">
        <v>139173.35</v>
      </c>
      <c r="L136" s="200"/>
      <c r="M136" s="200"/>
      <c r="N136" s="200"/>
      <c r="O136" s="200">
        <v>139173.35</v>
      </c>
      <c r="P136" s="200">
        <v>0</v>
      </c>
      <c r="Q136" s="200"/>
      <c r="R136" s="200">
        <v>0</v>
      </c>
      <c r="S136" s="200">
        <v>0</v>
      </c>
      <c r="T136" s="200">
        <v>0</v>
      </c>
    </row>
    <row r="137" ht="19.5" customHeight="1" spans="1:20">
      <c r="A137" s="212" t="s">
        <v>341</v>
      </c>
      <c r="B137" s="212"/>
      <c r="C137" s="212"/>
      <c r="D137" s="212" t="s">
        <v>342</v>
      </c>
      <c r="E137" s="200">
        <v>0</v>
      </c>
      <c r="F137" s="200">
        <v>0</v>
      </c>
      <c r="G137" s="200">
        <v>0</v>
      </c>
      <c r="H137" s="200">
        <v>272213.36</v>
      </c>
      <c r="I137" s="200">
        <v>152213.36</v>
      </c>
      <c r="J137" s="200">
        <v>120000</v>
      </c>
      <c r="K137" s="200">
        <v>272213.36</v>
      </c>
      <c r="L137" s="200">
        <v>152213.36</v>
      </c>
      <c r="M137" s="200">
        <v>147170.36</v>
      </c>
      <c r="N137" s="200">
        <v>5043</v>
      </c>
      <c r="O137" s="200">
        <v>120000</v>
      </c>
      <c r="P137" s="200">
        <v>0</v>
      </c>
      <c r="Q137" s="200">
        <v>0</v>
      </c>
      <c r="R137" s="200">
        <v>0</v>
      </c>
      <c r="S137" s="200">
        <v>0</v>
      </c>
      <c r="T137" s="200">
        <v>0</v>
      </c>
    </row>
    <row r="138" ht="19.5" customHeight="1" spans="1:20">
      <c r="A138" s="212" t="s">
        <v>343</v>
      </c>
      <c r="B138" s="212"/>
      <c r="C138" s="212"/>
      <c r="D138" s="212" t="s">
        <v>344</v>
      </c>
      <c r="E138" s="200">
        <v>0</v>
      </c>
      <c r="F138" s="200">
        <v>0</v>
      </c>
      <c r="G138" s="200">
        <v>0</v>
      </c>
      <c r="H138" s="200">
        <v>272213.36</v>
      </c>
      <c r="I138" s="200">
        <v>152213.36</v>
      </c>
      <c r="J138" s="200">
        <v>120000</v>
      </c>
      <c r="K138" s="200">
        <v>272213.36</v>
      </c>
      <c r="L138" s="200">
        <v>152213.36</v>
      </c>
      <c r="M138" s="200">
        <v>147170.36</v>
      </c>
      <c r="N138" s="200">
        <v>5043</v>
      </c>
      <c r="O138" s="200">
        <v>120000</v>
      </c>
      <c r="P138" s="200">
        <v>0</v>
      </c>
      <c r="Q138" s="200">
        <v>0</v>
      </c>
      <c r="R138" s="200">
        <v>0</v>
      </c>
      <c r="S138" s="200">
        <v>0</v>
      </c>
      <c r="T138" s="200">
        <v>0</v>
      </c>
    </row>
    <row r="139" ht="19.5" customHeight="1" spans="1:20">
      <c r="A139" s="212" t="s">
        <v>345</v>
      </c>
      <c r="B139" s="212"/>
      <c r="C139" s="212"/>
      <c r="D139" s="212" t="s">
        <v>293</v>
      </c>
      <c r="E139" s="200">
        <v>0</v>
      </c>
      <c r="F139" s="200">
        <v>0</v>
      </c>
      <c r="G139" s="200">
        <v>0</v>
      </c>
      <c r="H139" s="200">
        <v>152213.36</v>
      </c>
      <c r="I139" s="200">
        <v>152213.36</v>
      </c>
      <c r="J139" s="200"/>
      <c r="K139" s="200">
        <v>152213.36</v>
      </c>
      <c r="L139" s="200">
        <v>152213.36</v>
      </c>
      <c r="M139" s="200">
        <v>147170.36</v>
      </c>
      <c r="N139" s="200">
        <v>5043</v>
      </c>
      <c r="O139" s="200"/>
      <c r="P139" s="200">
        <v>0</v>
      </c>
      <c r="Q139" s="200">
        <v>0</v>
      </c>
      <c r="R139" s="200">
        <v>0</v>
      </c>
      <c r="S139" s="200">
        <v>0</v>
      </c>
      <c r="T139" s="200">
        <v>0</v>
      </c>
    </row>
    <row r="140" ht="19.5" customHeight="1" spans="1:20">
      <c r="A140" s="212" t="s">
        <v>346</v>
      </c>
      <c r="B140" s="212"/>
      <c r="C140" s="212"/>
      <c r="D140" s="212" t="s">
        <v>347</v>
      </c>
      <c r="E140" s="200"/>
      <c r="F140" s="200"/>
      <c r="G140" s="200"/>
      <c r="H140" s="200">
        <v>120000</v>
      </c>
      <c r="I140" s="200"/>
      <c r="J140" s="200">
        <v>120000</v>
      </c>
      <c r="K140" s="200">
        <v>120000</v>
      </c>
      <c r="L140" s="200"/>
      <c r="M140" s="200"/>
      <c r="N140" s="200"/>
      <c r="O140" s="200">
        <v>120000</v>
      </c>
      <c r="P140" s="200">
        <v>0</v>
      </c>
      <c r="Q140" s="200"/>
      <c r="R140" s="200">
        <v>0</v>
      </c>
      <c r="S140" s="200">
        <v>0</v>
      </c>
      <c r="T140" s="200">
        <v>0</v>
      </c>
    </row>
    <row r="141" ht="19.5" customHeight="1" spans="1:20">
      <c r="A141" s="212" t="s">
        <v>348</v>
      </c>
      <c r="B141" s="212"/>
      <c r="C141" s="212"/>
      <c r="D141" s="212" t="s">
        <v>349</v>
      </c>
      <c r="E141" s="200">
        <v>0</v>
      </c>
      <c r="F141" s="200">
        <v>0</v>
      </c>
      <c r="G141" s="200">
        <v>0</v>
      </c>
      <c r="H141" s="200">
        <v>720646</v>
      </c>
      <c r="I141" s="200">
        <v>550146</v>
      </c>
      <c r="J141" s="200">
        <v>170500</v>
      </c>
      <c r="K141" s="200">
        <v>720646</v>
      </c>
      <c r="L141" s="200">
        <v>550146</v>
      </c>
      <c r="M141" s="200">
        <v>550146</v>
      </c>
      <c r="N141" s="200">
        <v>0</v>
      </c>
      <c r="O141" s="200">
        <v>170500</v>
      </c>
      <c r="P141" s="200">
        <v>0</v>
      </c>
      <c r="Q141" s="200">
        <v>0</v>
      </c>
      <c r="R141" s="200">
        <v>0</v>
      </c>
      <c r="S141" s="200">
        <v>0</v>
      </c>
      <c r="T141" s="200">
        <v>0</v>
      </c>
    </row>
    <row r="142" ht="19.5" customHeight="1" spans="1:20">
      <c r="A142" s="212" t="s">
        <v>350</v>
      </c>
      <c r="B142" s="212"/>
      <c r="C142" s="212"/>
      <c r="D142" s="212" t="s">
        <v>351</v>
      </c>
      <c r="E142" s="200">
        <v>0</v>
      </c>
      <c r="F142" s="200">
        <v>0</v>
      </c>
      <c r="G142" s="200">
        <v>0</v>
      </c>
      <c r="H142" s="200">
        <v>160500</v>
      </c>
      <c r="I142" s="200"/>
      <c r="J142" s="200">
        <v>160500</v>
      </c>
      <c r="K142" s="200">
        <v>160500</v>
      </c>
      <c r="L142" s="200"/>
      <c r="M142" s="200"/>
      <c r="N142" s="200"/>
      <c r="O142" s="200">
        <v>160500</v>
      </c>
      <c r="P142" s="200">
        <v>0</v>
      </c>
      <c r="Q142" s="200">
        <v>0</v>
      </c>
      <c r="R142" s="200">
        <v>0</v>
      </c>
      <c r="S142" s="200">
        <v>0</v>
      </c>
      <c r="T142" s="200">
        <v>0</v>
      </c>
    </row>
    <row r="143" ht="19.5" customHeight="1" spans="1:20">
      <c r="A143" s="212" t="s">
        <v>352</v>
      </c>
      <c r="B143" s="212"/>
      <c r="C143" s="212"/>
      <c r="D143" s="212" t="s">
        <v>353</v>
      </c>
      <c r="E143" s="200">
        <v>0</v>
      </c>
      <c r="F143" s="200">
        <v>0</v>
      </c>
      <c r="G143" s="200">
        <v>0</v>
      </c>
      <c r="H143" s="200">
        <v>160500</v>
      </c>
      <c r="I143" s="200"/>
      <c r="J143" s="200">
        <v>160500</v>
      </c>
      <c r="K143" s="200">
        <v>160500</v>
      </c>
      <c r="L143" s="200"/>
      <c r="M143" s="200"/>
      <c r="N143" s="200"/>
      <c r="O143" s="200">
        <v>160500</v>
      </c>
      <c r="P143" s="200">
        <v>0</v>
      </c>
      <c r="Q143" s="200">
        <v>0</v>
      </c>
      <c r="R143" s="200">
        <v>0</v>
      </c>
      <c r="S143" s="200">
        <v>0</v>
      </c>
      <c r="T143" s="200">
        <v>0</v>
      </c>
    </row>
    <row r="144" ht="19.5" customHeight="1" spans="1:20">
      <c r="A144" s="212" t="s">
        <v>354</v>
      </c>
      <c r="B144" s="212"/>
      <c r="C144" s="212"/>
      <c r="D144" s="212" t="s">
        <v>355</v>
      </c>
      <c r="E144" s="200">
        <v>0</v>
      </c>
      <c r="F144" s="200">
        <v>0</v>
      </c>
      <c r="G144" s="200">
        <v>0</v>
      </c>
      <c r="H144" s="200">
        <v>550146</v>
      </c>
      <c r="I144" s="200">
        <v>550146</v>
      </c>
      <c r="J144" s="200"/>
      <c r="K144" s="200">
        <v>550146</v>
      </c>
      <c r="L144" s="200">
        <v>550146</v>
      </c>
      <c r="M144" s="200">
        <v>550146</v>
      </c>
      <c r="N144" s="200">
        <v>0</v>
      </c>
      <c r="O144" s="200"/>
      <c r="P144" s="200">
        <v>0</v>
      </c>
      <c r="Q144" s="200">
        <v>0</v>
      </c>
      <c r="R144" s="200">
        <v>0</v>
      </c>
      <c r="S144" s="200">
        <v>0</v>
      </c>
      <c r="T144" s="200">
        <v>0</v>
      </c>
    </row>
    <row r="145" ht="19.5" customHeight="1" spans="1:20">
      <c r="A145" s="212" t="s">
        <v>356</v>
      </c>
      <c r="B145" s="212"/>
      <c r="C145" s="212"/>
      <c r="D145" s="212" t="s">
        <v>357</v>
      </c>
      <c r="E145" s="200">
        <v>0</v>
      </c>
      <c r="F145" s="200">
        <v>0</v>
      </c>
      <c r="G145" s="200">
        <v>0</v>
      </c>
      <c r="H145" s="200">
        <v>550146</v>
      </c>
      <c r="I145" s="200">
        <v>550146</v>
      </c>
      <c r="J145" s="200"/>
      <c r="K145" s="200">
        <v>550146</v>
      </c>
      <c r="L145" s="200">
        <v>550146</v>
      </c>
      <c r="M145" s="200">
        <v>550146</v>
      </c>
      <c r="N145" s="200">
        <v>0</v>
      </c>
      <c r="O145" s="200"/>
      <c r="P145" s="200">
        <v>0</v>
      </c>
      <c r="Q145" s="200">
        <v>0</v>
      </c>
      <c r="R145" s="200">
        <v>0</v>
      </c>
      <c r="S145" s="200">
        <v>0</v>
      </c>
      <c r="T145" s="200">
        <v>0</v>
      </c>
    </row>
    <row r="146" ht="19.5" customHeight="1" spans="1:20">
      <c r="A146" s="212" t="s">
        <v>358</v>
      </c>
      <c r="B146" s="212"/>
      <c r="C146" s="212"/>
      <c r="D146" s="212" t="s">
        <v>359</v>
      </c>
      <c r="E146" s="200"/>
      <c r="F146" s="200"/>
      <c r="G146" s="200"/>
      <c r="H146" s="200">
        <v>10000</v>
      </c>
      <c r="I146" s="200"/>
      <c r="J146" s="200">
        <v>10000</v>
      </c>
      <c r="K146" s="200">
        <v>10000</v>
      </c>
      <c r="L146" s="200"/>
      <c r="M146" s="200"/>
      <c r="N146" s="200"/>
      <c r="O146" s="200">
        <v>10000</v>
      </c>
      <c r="P146" s="200">
        <v>0</v>
      </c>
      <c r="Q146" s="200"/>
      <c r="R146" s="200">
        <v>0</v>
      </c>
      <c r="S146" s="200">
        <v>0</v>
      </c>
      <c r="T146" s="200">
        <v>0</v>
      </c>
    </row>
    <row r="147" ht="19.5" customHeight="1" spans="1:20">
      <c r="A147" s="212" t="s">
        <v>360</v>
      </c>
      <c r="B147" s="212"/>
      <c r="C147" s="212"/>
      <c r="D147" s="212" t="s">
        <v>361</v>
      </c>
      <c r="E147" s="200"/>
      <c r="F147" s="200"/>
      <c r="G147" s="200"/>
      <c r="H147" s="200">
        <v>10000</v>
      </c>
      <c r="I147" s="200"/>
      <c r="J147" s="200">
        <v>10000</v>
      </c>
      <c r="K147" s="200">
        <v>10000</v>
      </c>
      <c r="L147" s="200"/>
      <c r="M147" s="200"/>
      <c r="N147" s="200"/>
      <c r="O147" s="200">
        <v>10000</v>
      </c>
      <c r="P147" s="200">
        <v>0</v>
      </c>
      <c r="Q147" s="200"/>
      <c r="R147" s="200">
        <v>0</v>
      </c>
      <c r="S147" s="200">
        <v>0</v>
      </c>
      <c r="T147" s="200">
        <v>0</v>
      </c>
    </row>
    <row r="148" ht="19.5" customHeight="1" spans="1:20">
      <c r="A148" s="212" t="s">
        <v>362</v>
      </c>
      <c r="B148" s="212"/>
      <c r="C148" s="212"/>
      <c r="D148" s="212" t="s">
        <v>363</v>
      </c>
      <c r="E148" s="200">
        <v>0</v>
      </c>
      <c r="F148" s="200">
        <v>0</v>
      </c>
      <c r="G148" s="200">
        <v>0</v>
      </c>
      <c r="H148" s="200">
        <v>151000</v>
      </c>
      <c r="I148" s="200"/>
      <c r="J148" s="200">
        <v>151000</v>
      </c>
      <c r="K148" s="200">
        <v>151000</v>
      </c>
      <c r="L148" s="200"/>
      <c r="M148" s="200"/>
      <c r="N148" s="200"/>
      <c r="O148" s="200">
        <v>151000</v>
      </c>
      <c r="P148" s="200">
        <v>0</v>
      </c>
      <c r="Q148" s="200">
        <v>0</v>
      </c>
      <c r="R148" s="200">
        <v>0</v>
      </c>
      <c r="S148" s="200">
        <v>0</v>
      </c>
      <c r="T148" s="200">
        <v>0</v>
      </c>
    </row>
    <row r="149" ht="19.5" customHeight="1" spans="1:20">
      <c r="A149" s="212" t="s">
        <v>364</v>
      </c>
      <c r="B149" s="212"/>
      <c r="C149" s="212"/>
      <c r="D149" s="212" t="s">
        <v>365</v>
      </c>
      <c r="E149" s="200"/>
      <c r="F149" s="200"/>
      <c r="G149" s="200"/>
      <c r="H149" s="200">
        <v>131000</v>
      </c>
      <c r="I149" s="200"/>
      <c r="J149" s="200">
        <v>131000</v>
      </c>
      <c r="K149" s="200">
        <v>131000</v>
      </c>
      <c r="L149" s="200"/>
      <c r="M149" s="200"/>
      <c r="N149" s="200"/>
      <c r="O149" s="200">
        <v>131000</v>
      </c>
      <c r="P149" s="200">
        <v>0</v>
      </c>
      <c r="Q149" s="200"/>
      <c r="R149" s="200">
        <v>0</v>
      </c>
      <c r="S149" s="200">
        <v>0</v>
      </c>
      <c r="T149" s="200">
        <v>0</v>
      </c>
    </row>
    <row r="150" ht="19.5" customHeight="1" spans="1:20">
      <c r="A150" s="212" t="s">
        <v>366</v>
      </c>
      <c r="B150" s="212"/>
      <c r="C150" s="212"/>
      <c r="D150" s="212" t="s">
        <v>367</v>
      </c>
      <c r="E150" s="200"/>
      <c r="F150" s="200"/>
      <c r="G150" s="200"/>
      <c r="H150" s="200">
        <v>51000</v>
      </c>
      <c r="I150" s="200"/>
      <c r="J150" s="200">
        <v>51000</v>
      </c>
      <c r="K150" s="200">
        <v>51000</v>
      </c>
      <c r="L150" s="200"/>
      <c r="M150" s="200"/>
      <c r="N150" s="200"/>
      <c r="O150" s="200">
        <v>51000</v>
      </c>
      <c r="P150" s="200">
        <v>0</v>
      </c>
      <c r="Q150" s="200"/>
      <c r="R150" s="200">
        <v>0</v>
      </c>
      <c r="S150" s="200">
        <v>0</v>
      </c>
      <c r="T150" s="200">
        <v>0</v>
      </c>
    </row>
    <row r="151" ht="19.5" customHeight="1" spans="1:20">
      <c r="A151" s="212" t="s">
        <v>368</v>
      </c>
      <c r="B151" s="212"/>
      <c r="C151" s="212"/>
      <c r="D151" s="212" t="s">
        <v>369</v>
      </c>
      <c r="E151" s="200"/>
      <c r="F151" s="200"/>
      <c r="G151" s="200"/>
      <c r="H151" s="200">
        <v>80000</v>
      </c>
      <c r="I151" s="200"/>
      <c r="J151" s="200">
        <v>80000</v>
      </c>
      <c r="K151" s="200">
        <v>80000</v>
      </c>
      <c r="L151" s="200"/>
      <c r="M151" s="200"/>
      <c r="N151" s="200"/>
      <c r="O151" s="200">
        <v>80000</v>
      </c>
      <c r="P151" s="200">
        <v>0</v>
      </c>
      <c r="Q151" s="200"/>
      <c r="R151" s="200">
        <v>0</v>
      </c>
      <c r="S151" s="200">
        <v>0</v>
      </c>
      <c r="T151" s="200">
        <v>0</v>
      </c>
    </row>
    <row r="152" ht="19.5" customHeight="1" spans="1:20">
      <c r="A152" s="212" t="s">
        <v>370</v>
      </c>
      <c r="B152" s="212"/>
      <c r="C152" s="212"/>
      <c r="D152" s="212" t="s">
        <v>371</v>
      </c>
      <c r="E152" s="200"/>
      <c r="F152" s="200"/>
      <c r="G152" s="200"/>
      <c r="H152" s="200">
        <v>20000</v>
      </c>
      <c r="I152" s="200"/>
      <c r="J152" s="200">
        <v>20000</v>
      </c>
      <c r="K152" s="200">
        <v>20000</v>
      </c>
      <c r="L152" s="200"/>
      <c r="M152" s="200"/>
      <c r="N152" s="200"/>
      <c r="O152" s="200">
        <v>20000</v>
      </c>
      <c r="P152" s="200">
        <v>0</v>
      </c>
      <c r="Q152" s="200"/>
      <c r="R152" s="200">
        <v>0</v>
      </c>
      <c r="S152" s="200">
        <v>0</v>
      </c>
      <c r="T152" s="200">
        <v>0</v>
      </c>
    </row>
    <row r="153" ht="19.5" customHeight="1" spans="1:20">
      <c r="A153" s="212" t="s">
        <v>372</v>
      </c>
      <c r="B153" s="212"/>
      <c r="C153" s="212"/>
      <c r="D153" s="212" t="s">
        <v>373</v>
      </c>
      <c r="E153" s="200"/>
      <c r="F153" s="200"/>
      <c r="G153" s="200"/>
      <c r="H153" s="200">
        <v>20000</v>
      </c>
      <c r="I153" s="200"/>
      <c r="J153" s="200">
        <v>20000</v>
      </c>
      <c r="K153" s="200">
        <v>20000</v>
      </c>
      <c r="L153" s="200"/>
      <c r="M153" s="200"/>
      <c r="N153" s="200"/>
      <c r="O153" s="200">
        <v>20000</v>
      </c>
      <c r="P153" s="200">
        <v>0</v>
      </c>
      <c r="Q153" s="200"/>
      <c r="R153" s="200">
        <v>0</v>
      </c>
      <c r="S153" s="200">
        <v>0</v>
      </c>
      <c r="T153" s="200">
        <v>0</v>
      </c>
    </row>
    <row r="154" ht="19.5" customHeight="1" spans="1:20">
      <c r="A154" s="212" t="s">
        <v>452</v>
      </c>
      <c r="B154" s="212"/>
      <c r="C154" s="212"/>
      <c r="D154" s="212" t="s">
        <v>453</v>
      </c>
      <c r="E154" s="200">
        <v>0</v>
      </c>
      <c r="F154" s="200">
        <v>0</v>
      </c>
      <c r="G154" s="200">
        <v>0</v>
      </c>
      <c r="H154" s="200"/>
      <c r="I154" s="200"/>
      <c r="J154" s="200"/>
      <c r="K154" s="200"/>
      <c r="L154" s="200"/>
      <c r="M154" s="200"/>
      <c r="N154" s="200"/>
      <c r="O154" s="200"/>
      <c r="P154" s="200">
        <v>0</v>
      </c>
      <c r="Q154" s="200">
        <v>0</v>
      </c>
      <c r="R154" s="200"/>
      <c r="S154" s="200"/>
      <c r="T154" s="200"/>
    </row>
    <row r="155" ht="19.5" customHeight="1" spans="1:20">
      <c r="A155" s="212" t="s">
        <v>454</v>
      </c>
      <c r="B155" s="212"/>
      <c r="C155" s="212"/>
      <c r="D155" s="212" t="s">
        <v>453</v>
      </c>
      <c r="E155" s="200">
        <v>0</v>
      </c>
      <c r="F155" s="200">
        <v>0</v>
      </c>
      <c r="G155" s="200">
        <v>0</v>
      </c>
      <c r="H155" s="200"/>
      <c r="I155" s="200"/>
      <c r="J155" s="200"/>
      <c r="K155" s="200"/>
      <c r="L155" s="200"/>
      <c r="M155" s="200"/>
      <c r="N155" s="200"/>
      <c r="O155" s="200"/>
      <c r="P155" s="200">
        <v>0</v>
      </c>
      <c r="Q155" s="200">
        <v>0</v>
      </c>
      <c r="R155" s="200"/>
      <c r="S155" s="200"/>
      <c r="T155" s="200"/>
    </row>
    <row r="156" ht="19.5" customHeight="1" spans="1:20">
      <c r="A156" s="212" t="s">
        <v>455</v>
      </c>
      <c r="B156" s="212"/>
      <c r="C156" s="212"/>
      <c r="D156" s="212"/>
      <c r="E156" s="212"/>
      <c r="F156" s="212"/>
      <c r="G156" s="212"/>
      <c r="H156" s="212"/>
      <c r="I156" s="212"/>
      <c r="J156" s="212"/>
      <c r="K156" s="212"/>
      <c r="L156" s="212"/>
      <c r="M156" s="212"/>
      <c r="N156" s="212"/>
      <c r="O156" s="212"/>
      <c r="P156" s="212"/>
      <c r="Q156" s="212"/>
      <c r="R156" s="212"/>
      <c r="S156" s="212"/>
      <c r="T156" s="212"/>
    </row>
  </sheetData>
  <mergeCells count="17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T15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8" workbookViewId="0">
      <selection activeCell="I16" sqref="I16"/>
    </sheetView>
  </sheetViews>
  <sheetFormatPr defaultColWidth="9" defaultRowHeight="13.5"/>
  <cols>
    <col min="1" max="1" width="6.125" customWidth="1"/>
    <col min="2" max="2" width="32.875" customWidth="1"/>
    <col min="3" max="3" width="16.125" customWidth="1"/>
    <col min="4" max="4" width="6.125" customWidth="1"/>
    <col min="5" max="5" width="22.75" customWidth="1"/>
    <col min="6" max="6" width="14.75" customWidth="1"/>
    <col min="7" max="7" width="6.125" customWidth="1"/>
    <col min="8" max="8" width="40.125" customWidth="1"/>
    <col min="9" max="9" width="17.25" customWidth="1"/>
  </cols>
  <sheetData>
    <row r="1" ht="27" spans="5:5">
      <c r="E1" s="209" t="s">
        <v>456</v>
      </c>
    </row>
    <row r="2" spans="9:9">
      <c r="I2" s="214" t="s">
        <v>457</v>
      </c>
    </row>
    <row r="3" spans="1:9">
      <c r="A3" s="214" t="s">
        <v>2</v>
      </c>
      <c r="I3" s="214" t="s">
        <v>3</v>
      </c>
    </row>
    <row r="4" ht="19.5" customHeight="1" spans="1:9">
      <c r="A4" s="203" t="s">
        <v>418</v>
      </c>
      <c r="B4" s="203"/>
      <c r="C4" s="203"/>
      <c r="D4" s="203" t="s">
        <v>417</v>
      </c>
      <c r="E4" s="203"/>
      <c r="F4" s="203"/>
      <c r="G4" s="203"/>
      <c r="H4" s="203"/>
      <c r="I4" s="203"/>
    </row>
    <row r="5" ht="19.5" customHeight="1" spans="1:9">
      <c r="A5" s="203" t="s">
        <v>458</v>
      </c>
      <c r="B5" s="203" t="s">
        <v>123</v>
      </c>
      <c r="C5" s="203" t="s">
        <v>8</v>
      </c>
      <c r="D5" s="203" t="s">
        <v>458</v>
      </c>
      <c r="E5" s="203" t="s">
        <v>123</v>
      </c>
      <c r="F5" s="203" t="s">
        <v>8</v>
      </c>
      <c r="G5" s="203" t="s">
        <v>458</v>
      </c>
      <c r="H5" s="203" t="s">
        <v>123</v>
      </c>
      <c r="I5" s="203" t="s">
        <v>8</v>
      </c>
    </row>
    <row r="6" ht="19.5" customHeight="1" spans="1:9">
      <c r="A6" s="203"/>
      <c r="B6" s="203"/>
      <c r="C6" s="203"/>
      <c r="D6" s="203"/>
      <c r="E6" s="203"/>
      <c r="F6" s="203"/>
      <c r="G6" s="203"/>
      <c r="H6" s="203"/>
      <c r="I6" s="203"/>
    </row>
    <row r="7" ht="19.5" customHeight="1" spans="1:9">
      <c r="A7" s="197" t="s">
        <v>459</v>
      </c>
      <c r="B7" s="197" t="s">
        <v>460</v>
      </c>
      <c r="C7" s="200">
        <v>9110637.96</v>
      </c>
      <c r="D7" s="197" t="s">
        <v>461</v>
      </c>
      <c r="E7" s="197" t="s">
        <v>462</v>
      </c>
      <c r="F7" s="200">
        <v>610028.71</v>
      </c>
      <c r="G7" s="197" t="s">
        <v>463</v>
      </c>
      <c r="H7" s="197" t="s">
        <v>464</v>
      </c>
      <c r="I7" s="200">
        <v>0</v>
      </c>
    </row>
    <row r="8" ht="19.5" customHeight="1" spans="1:9">
      <c r="A8" s="197" t="s">
        <v>465</v>
      </c>
      <c r="B8" s="197" t="s">
        <v>466</v>
      </c>
      <c r="C8" s="200">
        <v>1946920</v>
      </c>
      <c r="D8" s="197" t="s">
        <v>467</v>
      </c>
      <c r="E8" s="197" t="s">
        <v>468</v>
      </c>
      <c r="F8" s="200">
        <v>258490</v>
      </c>
      <c r="G8" s="197" t="s">
        <v>469</v>
      </c>
      <c r="H8" s="197" t="s">
        <v>470</v>
      </c>
      <c r="I8" s="200">
        <v>0</v>
      </c>
    </row>
    <row r="9" ht="19.5" customHeight="1" spans="1:9">
      <c r="A9" s="197" t="s">
        <v>471</v>
      </c>
      <c r="B9" s="197" t="s">
        <v>472</v>
      </c>
      <c r="C9" s="200">
        <v>1926442</v>
      </c>
      <c r="D9" s="197" t="s">
        <v>473</v>
      </c>
      <c r="E9" s="197" t="s">
        <v>474</v>
      </c>
      <c r="F9" s="200">
        <v>0</v>
      </c>
      <c r="G9" s="197" t="s">
        <v>475</v>
      </c>
      <c r="H9" s="197" t="s">
        <v>476</v>
      </c>
      <c r="I9" s="200">
        <v>0</v>
      </c>
    </row>
    <row r="10" ht="19.5" customHeight="1" spans="1:9">
      <c r="A10" s="197" t="s">
        <v>477</v>
      </c>
      <c r="B10" s="197" t="s">
        <v>478</v>
      </c>
      <c r="C10" s="200">
        <v>982089</v>
      </c>
      <c r="D10" s="197" t="s">
        <v>479</v>
      </c>
      <c r="E10" s="197" t="s">
        <v>480</v>
      </c>
      <c r="F10" s="200">
        <v>0</v>
      </c>
      <c r="G10" s="197" t="s">
        <v>481</v>
      </c>
      <c r="H10" s="197" t="s">
        <v>482</v>
      </c>
      <c r="I10" s="200">
        <v>0</v>
      </c>
    </row>
    <row r="11" ht="19.5" customHeight="1" spans="1:9">
      <c r="A11" s="197" t="s">
        <v>483</v>
      </c>
      <c r="B11" s="197" t="s">
        <v>484</v>
      </c>
      <c r="C11" s="200">
        <v>0</v>
      </c>
      <c r="D11" s="197" t="s">
        <v>485</v>
      </c>
      <c r="E11" s="197" t="s">
        <v>486</v>
      </c>
      <c r="F11" s="200">
        <v>0</v>
      </c>
      <c r="G11" s="197" t="s">
        <v>487</v>
      </c>
      <c r="H11" s="197" t="s">
        <v>488</v>
      </c>
      <c r="I11" s="200">
        <v>0</v>
      </c>
    </row>
    <row r="12" ht="19.5" customHeight="1" spans="1:9">
      <c r="A12" s="197" t="s">
        <v>489</v>
      </c>
      <c r="B12" s="197" t="s">
        <v>490</v>
      </c>
      <c r="C12" s="200">
        <v>1912020.92</v>
      </c>
      <c r="D12" s="197" t="s">
        <v>491</v>
      </c>
      <c r="E12" s="197" t="s">
        <v>492</v>
      </c>
      <c r="F12" s="200">
        <v>0</v>
      </c>
      <c r="G12" s="197" t="s">
        <v>493</v>
      </c>
      <c r="H12" s="197" t="s">
        <v>494</v>
      </c>
      <c r="I12" s="200">
        <v>0</v>
      </c>
    </row>
    <row r="13" ht="19.5" customHeight="1" spans="1:9">
      <c r="A13" s="197" t="s">
        <v>495</v>
      </c>
      <c r="B13" s="197" t="s">
        <v>496</v>
      </c>
      <c r="C13" s="200">
        <v>756700.96</v>
      </c>
      <c r="D13" s="197" t="s">
        <v>497</v>
      </c>
      <c r="E13" s="197" t="s">
        <v>498</v>
      </c>
      <c r="F13" s="200">
        <v>9299.71</v>
      </c>
      <c r="G13" s="197" t="s">
        <v>499</v>
      </c>
      <c r="H13" s="197" t="s">
        <v>500</v>
      </c>
      <c r="I13" s="200">
        <v>0</v>
      </c>
    </row>
    <row r="14" ht="19.5" customHeight="1" spans="1:9">
      <c r="A14" s="197" t="s">
        <v>501</v>
      </c>
      <c r="B14" s="197" t="s">
        <v>502</v>
      </c>
      <c r="C14" s="200">
        <v>271042.31</v>
      </c>
      <c r="D14" s="197" t="s">
        <v>503</v>
      </c>
      <c r="E14" s="197" t="s">
        <v>504</v>
      </c>
      <c r="F14" s="200">
        <v>0</v>
      </c>
      <c r="G14" s="197" t="s">
        <v>505</v>
      </c>
      <c r="H14" s="197" t="s">
        <v>506</v>
      </c>
      <c r="I14" s="200">
        <v>0</v>
      </c>
    </row>
    <row r="15" ht="19.5" customHeight="1" spans="1:9">
      <c r="A15" s="197" t="s">
        <v>507</v>
      </c>
      <c r="B15" s="197" t="s">
        <v>508</v>
      </c>
      <c r="C15" s="200">
        <v>408224.88</v>
      </c>
      <c r="D15" s="197" t="s">
        <v>509</v>
      </c>
      <c r="E15" s="197" t="s">
        <v>510</v>
      </c>
      <c r="F15" s="200">
        <v>0</v>
      </c>
      <c r="G15" s="197" t="s">
        <v>511</v>
      </c>
      <c r="H15" s="197" t="s">
        <v>512</v>
      </c>
      <c r="I15" s="200">
        <v>0</v>
      </c>
    </row>
    <row r="16" ht="19.5" customHeight="1" spans="1:9">
      <c r="A16" s="197" t="s">
        <v>513</v>
      </c>
      <c r="B16" s="197" t="s">
        <v>514</v>
      </c>
      <c r="C16" s="200">
        <v>243108.96</v>
      </c>
      <c r="D16" s="197" t="s">
        <v>515</v>
      </c>
      <c r="E16" s="197" t="s">
        <v>516</v>
      </c>
      <c r="F16" s="200">
        <v>0</v>
      </c>
      <c r="G16" s="197" t="s">
        <v>517</v>
      </c>
      <c r="H16" s="197" t="s">
        <v>518</v>
      </c>
      <c r="I16" s="200">
        <v>0</v>
      </c>
    </row>
    <row r="17" ht="19.5" customHeight="1" spans="1:9">
      <c r="A17" s="197" t="s">
        <v>519</v>
      </c>
      <c r="B17" s="197" t="s">
        <v>520</v>
      </c>
      <c r="C17" s="200">
        <v>28899.37</v>
      </c>
      <c r="D17" s="197" t="s">
        <v>521</v>
      </c>
      <c r="E17" s="197" t="s">
        <v>522</v>
      </c>
      <c r="F17" s="200">
        <v>0</v>
      </c>
      <c r="G17" s="197" t="s">
        <v>523</v>
      </c>
      <c r="H17" s="197" t="s">
        <v>524</v>
      </c>
      <c r="I17" s="200">
        <v>0</v>
      </c>
    </row>
    <row r="18" ht="19.5" customHeight="1" spans="1:9">
      <c r="A18" s="197" t="s">
        <v>525</v>
      </c>
      <c r="B18" s="197" t="s">
        <v>526</v>
      </c>
      <c r="C18" s="200">
        <v>550146</v>
      </c>
      <c r="D18" s="197" t="s">
        <v>527</v>
      </c>
      <c r="E18" s="197" t="s">
        <v>528</v>
      </c>
      <c r="F18" s="200">
        <v>0</v>
      </c>
      <c r="G18" s="197" t="s">
        <v>529</v>
      </c>
      <c r="H18" s="197" t="s">
        <v>530</v>
      </c>
      <c r="I18" s="200">
        <v>0</v>
      </c>
    </row>
    <row r="19" ht="19.5" customHeight="1" spans="1:9">
      <c r="A19" s="197" t="s">
        <v>531</v>
      </c>
      <c r="B19" s="197" t="s">
        <v>532</v>
      </c>
      <c r="C19" s="200">
        <v>0</v>
      </c>
      <c r="D19" s="197" t="s">
        <v>533</v>
      </c>
      <c r="E19" s="197" t="s">
        <v>534</v>
      </c>
      <c r="F19" s="200">
        <v>0</v>
      </c>
      <c r="G19" s="197" t="s">
        <v>535</v>
      </c>
      <c r="H19" s="197" t="s">
        <v>536</v>
      </c>
      <c r="I19" s="200">
        <v>0</v>
      </c>
    </row>
    <row r="20" ht="19.5" customHeight="1" spans="1:9">
      <c r="A20" s="197" t="s">
        <v>537</v>
      </c>
      <c r="B20" s="197" t="s">
        <v>538</v>
      </c>
      <c r="C20" s="200">
        <v>85043.56</v>
      </c>
      <c r="D20" s="197" t="s">
        <v>539</v>
      </c>
      <c r="E20" s="197" t="s">
        <v>540</v>
      </c>
      <c r="F20" s="200">
        <v>0</v>
      </c>
      <c r="G20" s="197" t="s">
        <v>541</v>
      </c>
      <c r="H20" s="197" t="s">
        <v>542</v>
      </c>
      <c r="I20" s="200">
        <v>0</v>
      </c>
    </row>
    <row r="21" ht="19.5" customHeight="1" spans="1:9">
      <c r="A21" s="197" t="s">
        <v>543</v>
      </c>
      <c r="B21" s="197" t="s">
        <v>544</v>
      </c>
      <c r="C21" s="200">
        <v>2014778.99</v>
      </c>
      <c r="D21" s="197" t="s">
        <v>545</v>
      </c>
      <c r="E21" s="197" t="s">
        <v>546</v>
      </c>
      <c r="F21" s="200">
        <v>7335</v>
      </c>
      <c r="G21" s="197" t="s">
        <v>547</v>
      </c>
      <c r="H21" s="197" t="s">
        <v>548</v>
      </c>
      <c r="I21" s="200">
        <v>0</v>
      </c>
    </row>
    <row r="22" ht="19.5" customHeight="1" spans="1:9">
      <c r="A22" s="197" t="s">
        <v>549</v>
      </c>
      <c r="B22" s="197" t="s">
        <v>550</v>
      </c>
      <c r="C22" s="200">
        <v>0</v>
      </c>
      <c r="D22" s="197" t="s">
        <v>551</v>
      </c>
      <c r="E22" s="197" t="s">
        <v>552</v>
      </c>
      <c r="F22" s="200">
        <v>0</v>
      </c>
      <c r="G22" s="197" t="s">
        <v>553</v>
      </c>
      <c r="H22" s="197" t="s">
        <v>554</v>
      </c>
      <c r="I22" s="200">
        <v>0</v>
      </c>
    </row>
    <row r="23" ht="19.5" customHeight="1" spans="1:9">
      <c r="A23" s="197" t="s">
        <v>555</v>
      </c>
      <c r="B23" s="197" t="s">
        <v>556</v>
      </c>
      <c r="C23" s="200">
        <v>0</v>
      </c>
      <c r="D23" s="197" t="s">
        <v>557</v>
      </c>
      <c r="E23" s="197" t="s">
        <v>558</v>
      </c>
      <c r="F23" s="200">
        <v>19999</v>
      </c>
      <c r="G23" s="197" t="s">
        <v>559</v>
      </c>
      <c r="H23" s="197" t="s">
        <v>560</v>
      </c>
      <c r="I23" s="200">
        <v>0</v>
      </c>
    </row>
    <row r="24" ht="19.5" customHeight="1" spans="1:9">
      <c r="A24" s="197" t="s">
        <v>561</v>
      </c>
      <c r="B24" s="197" t="s">
        <v>562</v>
      </c>
      <c r="C24" s="200">
        <v>0</v>
      </c>
      <c r="D24" s="197" t="s">
        <v>563</v>
      </c>
      <c r="E24" s="197" t="s">
        <v>564</v>
      </c>
      <c r="F24" s="200">
        <v>0</v>
      </c>
      <c r="G24" s="197" t="s">
        <v>565</v>
      </c>
      <c r="H24" s="197" t="s">
        <v>566</v>
      </c>
      <c r="I24" s="200">
        <v>0</v>
      </c>
    </row>
    <row r="25" ht="19.5" customHeight="1" spans="1:9">
      <c r="A25" s="197" t="s">
        <v>567</v>
      </c>
      <c r="B25" s="197" t="s">
        <v>568</v>
      </c>
      <c r="C25" s="200">
        <v>0</v>
      </c>
      <c r="D25" s="197" t="s">
        <v>569</v>
      </c>
      <c r="E25" s="197" t="s">
        <v>570</v>
      </c>
      <c r="F25" s="200">
        <v>0</v>
      </c>
      <c r="G25" s="197" t="s">
        <v>571</v>
      </c>
      <c r="H25" s="197" t="s">
        <v>572</v>
      </c>
      <c r="I25" s="200">
        <v>0</v>
      </c>
    </row>
    <row r="26" ht="19.5" customHeight="1" spans="1:9">
      <c r="A26" s="197" t="s">
        <v>573</v>
      </c>
      <c r="B26" s="197" t="s">
        <v>574</v>
      </c>
      <c r="C26" s="200">
        <v>2014778.99</v>
      </c>
      <c r="D26" s="197" t="s">
        <v>575</v>
      </c>
      <c r="E26" s="197" t="s">
        <v>576</v>
      </c>
      <c r="F26" s="200">
        <v>0</v>
      </c>
      <c r="G26" s="197" t="s">
        <v>577</v>
      </c>
      <c r="H26" s="197" t="s">
        <v>578</v>
      </c>
      <c r="I26" s="200">
        <v>0</v>
      </c>
    </row>
    <row r="27" ht="19.5" customHeight="1" spans="1:9">
      <c r="A27" s="197" t="s">
        <v>579</v>
      </c>
      <c r="B27" s="197" t="s">
        <v>580</v>
      </c>
      <c r="C27" s="200">
        <v>0</v>
      </c>
      <c r="D27" s="197" t="s">
        <v>581</v>
      </c>
      <c r="E27" s="197" t="s">
        <v>582</v>
      </c>
      <c r="F27" s="200">
        <v>0</v>
      </c>
      <c r="G27" s="197" t="s">
        <v>583</v>
      </c>
      <c r="H27" s="197" t="s">
        <v>584</v>
      </c>
      <c r="I27" s="200">
        <v>0</v>
      </c>
    </row>
    <row r="28" ht="19.5" customHeight="1" spans="1:9">
      <c r="A28" s="197" t="s">
        <v>585</v>
      </c>
      <c r="B28" s="197" t="s">
        <v>586</v>
      </c>
      <c r="C28" s="200">
        <v>0</v>
      </c>
      <c r="D28" s="197" t="s">
        <v>587</v>
      </c>
      <c r="E28" s="197" t="s">
        <v>588</v>
      </c>
      <c r="F28" s="200">
        <v>0</v>
      </c>
      <c r="G28" s="197" t="s">
        <v>589</v>
      </c>
      <c r="H28" s="197" t="s">
        <v>590</v>
      </c>
      <c r="I28" s="200">
        <v>0</v>
      </c>
    </row>
    <row r="29" ht="19.5" customHeight="1" spans="1:9">
      <c r="A29" s="197" t="s">
        <v>591</v>
      </c>
      <c r="B29" s="197" t="s">
        <v>592</v>
      </c>
      <c r="C29" s="200">
        <v>0</v>
      </c>
      <c r="D29" s="197" t="s">
        <v>593</v>
      </c>
      <c r="E29" s="197" t="s">
        <v>594</v>
      </c>
      <c r="F29" s="200">
        <v>42206</v>
      </c>
      <c r="G29" s="197" t="s">
        <v>595</v>
      </c>
      <c r="H29" s="197" t="s">
        <v>596</v>
      </c>
      <c r="I29" s="200">
        <v>0</v>
      </c>
    </row>
    <row r="30" ht="19.5" customHeight="1" spans="1:9">
      <c r="A30" s="197" t="s">
        <v>597</v>
      </c>
      <c r="B30" s="197" t="s">
        <v>598</v>
      </c>
      <c r="C30" s="200">
        <v>0</v>
      </c>
      <c r="D30" s="197" t="s">
        <v>599</v>
      </c>
      <c r="E30" s="197" t="s">
        <v>600</v>
      </c>
      <c r="F30" s="200">
        <v>0</v>
      </c>
      <c r="G30" s="197" t="s">
        <v>601</v>
      </c>
      <c r="H30" s="197" t="s">
        <v>375</v>
      </c>
      <c r="I30" s="200">
        <v>0</v>
      </c>
    </row>
    <row r="31" ht="19.5" customHeight="1" spans="1:9">
      <c r="A31" s="197" t="s">
        <v>602</v>
      </c>
      <c r="B31" s="197" t="s">
        <v>603</v>
      </c>
      <c r="C31" s="200">
        <v>0</v>
      </c>
      <c r="D31" s="197" t="s">
        <v>604</v>
      </c>
      <c r="E31" s="197" t="s">
        <v>605</v>
      </c>
      <c r="F31" s="200">
        <v>31445</v>
      </c>
      <c r="G31" s="197" t="s">
        <v>606</v>
      </c>
      <c r="H31" s="197" t="s">
        <v>607</v>
      </c>
      <c r="I31" s="200">
        <v>0</v>
      </c>
    </row>
    <row r="32" ht="19.5" customHeight="1" spans="1:9">
      <c r="A32" s="197" t="s">
        <v>608</v>
      </c>
      <c r="B32" s="197" t="s">
        <v>609</v>
      </c>
      <c r="C32" s="200">
        <v>0</v>
      </c>
      <c r="D32" s="197" t="s">
        <v>610</v>
      </c>
      <c r="E32" s="197" t="s">
        <v>611</v>
      </c>
      <c r="F32" s="200">
        <v>218550</v>
      </c>
      <c r="G32" s="197" t="s">
        <v>612</v>
      </c>
      <c r="H32" s="197" t="s">
        <v>613</v>
      </c>
      <c r="I32" s="200">
        <v>0</v>
      </c>
    </row>
    <row r="33" ht="19.5" customHeight="1" spans="1:9">
      <c r="A33" s="197" t="s">
        <v>614</v>
      </c>
      <c r="B33" s="197" t="s">
        <v>615</v>
      </c>
      <c r="C33" s="200">
        <v>0</v>
      </c>
      <c r="D33" s="197" t="s">
        <v>616</v>
      </c>
      <c r="E33" s="197" t="s">
        <v>617</v>
      </c>
      <c r="F33" s="200">
        <v>0</v>
      </c>
      <c r="G33" s="197" t="s">
        <v>618</v>
      </c>
      <c r="H33" s="197" t="s">
        <v>619</v>
      </c>
      <c r="I33" s="200">
        <v>0</v>
      </c>
    </row>
    <row r="34" ht="19.5" customHeight="1" spans="1:9">
      <c r="A34" s="197"/>
      <c r="B34" s="197"/>
      <c r="C34" s="215"/>
      <c r="D34" s="197" t="s">
        <v>620</v>
      </c>
      <c r="E34" s="197" t="s">
        <v>621</v>
      </c>
      <c r="F34" s="200">
        <v>22704</v>
      </c>
      <c r="G34" s="197" t="s">
        <v>622</v>
      </c>
      <c r="H34" s="197" t="s">
        <v>623</v>
      </c>
      <c r="I34" s="200">
        <v>0</v>
      </c>
    </row>
    <row r="35" ht="19.5" customHeight="1" spans="1:9">
      <c r="A35" s="197"/>
      <c r="B35" s="197"/>
      <c r="C35" s="215"/>
      <c r="D35" s="197" t="s">
        <v>624</v>
      </c>
      <c r="E35" s="197" t="s">
        <v>625</v>
      </c>
      <c r="F35" s="200">
        <v>0</v>
      </c>
      <c r="G35" s="197" t="s">
        <v>626</v>
      </c>
      <c r="H35" s="197" t="s">
        <v>627</v>
      </c>
      <c r="I35" s="200">
        <v>0</v>
      </c>
    </row>
    <row r="36" ht="19.5" customHeight="1" spans="1:9">
      <c r="A36" s="197"/>
      <c r="B36" s="197"/>
      <c r="C36" s="215"/>
      <c r="D36" s="197" t="s">
        <v>628</v>
      </c>
      <c r="E36" s="197" t="s">
        <v>629</v>
      </c>
      <c r="F36" s="200">
        <v>0</v>
      </c>
      <c r="G36" s="197"/>
      <c r="H36" s="197"/>
      <c r="I36" s="215"/>
    </row>
    <row r="37" ht="19.5" customHeight="1" spans="1:9">
      <c r="A37" s="197"/>
      <c r="B37" s="197"/>
      <c r="C37" s="215"/>
      <c r="D37" s="197" t="s">
        <v>630</v>
      </c>
      <c r="E37" s="197" t="s">
        <v>631</v>
      </c>
      <c r="F37" s="200">
        <v>0</v>
      </c>
      <c r="G37" s="197"/>
      <c r="H37" s="197"/>
      <c r="I37" s="215"/>
    </row>
    <row r="38" ht="19.5" customHeight="1" spans="1:9">
      <c r="A38" s="197"/>
      <c r="B38" s="197"/>
      <c r="C38" s="215"/>
      <c r="D38" s="197" t="s">
        <v>632</v>
      </c>
      <c r="E38" s="197" t="s">
        <v>633</v>
      </c>
      <c r="F38" s="200">
        <v>0</v>
      </c>
      <c r="G38" s="197"/>
      <c r="H38" s="197"/>
      <c r="I38" s="215"/>
    </row>
    <row r="39" ht="19.5" customHeight="1" spans="1:9">
      <c r="A39" s="197"/>
      <c r="B39" s="197"/>
      <c r="C39" s="215"/>
      <c r="D39" s="197" t="s">
        <v>634</v>
      </c>
      <c r="E39" s="197" t="s">
        <v>635</v>
      </c>
      <c r="F39" s="200">
        <v>0</v>
      </c>
      <c r="G39" s="197"/>
      <c r="H39" s="197"/>
      <c r="I39" s="215"/>
    </row>
    <row r="40" ht="19.5" customHeight="1" spans="1:9">
      <c r="A40" s="196" t="s">
        <v>636</v>
      </c>
      <c r="B40" s="196"/>
      <c r="C40" s="200">
        <v>11125416.95</v>
      </c>
      <c r="D40" s="196" t="s">
        <v>637</v>
      </c>
      <c r="E40" s="196"/>
      <c r="F40" s="196"/>
      <c r="G40" s="196"/>
      <c r="H40" s="196"/>
      <c r="I40" s="200">
        <v>610028.71</v>
      </c>
    </row>
    <row r="41" ht="19.5" customHeight="1" spans="1:9">
      <c r="A41" s="212" t="s">
        <v>638</v>
      </c>
      <c r="B41" s="212"/>
      <c r="C41" s="212"/>
      <c r="D41" s="212"/>
      <c r="E41" s="212"/>
      <c r="F41" s="212"/>
      <c r="G41" s="212"/>
      <c r="H41" s="212"/>
      <c r="I41" s="21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7" workbookViewId="0">
      <selection activeCell="H25" sqref="H25"/>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213" t="s">
        <v>639</v>
      </c>
    </row>
    <row r="2" spans="12:12">
      <c r="L2" s="214" t="s">
        <v>640</v>
      </c>
    </row>
    <row r="3" spans="1:12">
      <c r="A3" s="214" t="s">
        <v>2</v>
      </c>
      <c r="L3" s="214" t="s">
        <v>3</v>
      </c>
    </row>
    <row r="4" ht="15" customHeight="1" spans="1:12">
      <c r="A4" s="196" t="s">
        <v>641</v>
      </c>
      <c r="B4" s="196"/>
      <c r="C4" s="196"/>
      <c r="D4" s="196"/>
      <c r="E4" s="196"/>
      <c r="F4" s="196"/>
      <c r="G4" s="196"/>
      <c r="H4" s="196"/>
      <c r="I4" s="196"/>
      <c r="J4" s="196"/>
      <c r="K4" s="196"/>
      <c r="L4" s="196"/>
    </row>
    <row r="5" ht="15" customHeight="1" spans="1:12">
      <c r="A5" s="196" t="s">
        <v>458</v>
      </c>
      <c r="B5" s="196" t="s">
        <v>123</v>
      </c>
      <c r="C5" s="196" t="s">
        <v>8</v>
      </c>
      <c r="D5" s="196" t="s">
        <v>458</v>
      </c>
      <c r="E5" s="196" t="s">
        <v>123</v>
      </c>
      <c r="F5" s="196" t="s">
        <v>8</v>
      </c>
      <c r="G5" s="196" t="s">
        <v>458</v>
      </c>
      <c r="H5" s="196" t="s">
        <v>123</v>
      </c>
      <c r="I5" s="196" t="s">
        <v>8</v>
      </c>
      <c r="J5" s="196" t="s">
        <v>458</v>
      </c>
      <c r="K5" s="196" t="s">
        <v>123</v>
      </c>
      <c r="L5" s="196" t="s">
        <v>8</v>
      </c>
    </row>
    <row r="6" ht="15" customHeight="1" spans="1:12">
      <c r="A6" s="197" t="s">
        <v>459</v>
      </c>
      <c r="B6" s="197" t="s">
        <v>460</v>
      </c>
      <c r="C6" s="200">
        <v>0</v>
      </c>
      <c r="D6" s="197" t="s">
        <v>461</v>
      </c>
      <c r="E6" s="197" t="s">
        <v>462</v>
      </c>
      <c r="F6" s="200">
        <v>2649717.31</v>
      </c>
      <c r="G6" s="197" t="s">
        <v>642</v>
      </c>
      <c r="H6" s="197" t="s">
        <v>643</v>
      </c>
      <c r="I6" s="200">
        <v>329673.35</v>
      </c>
      <c r="J6" s="197" t="s">
        <v>644</v>
      </c>
      <c r="K6" s="197" t="s">
        <v>645</v>
      </c>
      <c r="L6" s="200">
        <v>0</v>
      </c>
    </row>
    <row r="7" ht="15" customHeight="1" spans="1:12">
      <c r="A7" s="197" t="s">
        <v>465</v>
      </c>
      <c r="B7" s="197" t="s">
        <v>466</v>
      </c>
      <c r="C7" s="200">
        <v>0</v>
      </c>
      <c r="D7" s="197" t="s">
        <v>467</v>
      </c>
      <c r="E7" s="197" t="s">
        <v>468</v>
      </c>
      <c r="F7" s="200">
        <v>1287080.55</v>
      </c>
      <c r="G7" s="197" t="s">
        <v>646</v>
      </c>
      <c r="H7" s="197" t="s">
        <v>470</v>
      </c>
      <c r="I7" s="200">
        <v>0</v>
      </c>
      <c r="J7" s="197" t="s">
        <v>647</v>
      </c>
      <c r="K7" s="197" t="s">
        <v>572</v>
      </c>
      <c r="L7" s="200">
        <v>0</v>
      </c>
    </row>
    <row r="8" ht="15" customHeight="1" spans="1:12">
      <c r="A8" s="197" t="s">
        <v>471</v>
      </c>
      <c r="B8" s="197" t="s">
        <v>472</v>
      </c>
      <c r="C8" s="200">
        <v>0</v>
      </c>
      <c r="D8" s="197" t="s">
        <v>473</v>
      </c>
      <c r="E8" s="197" t="s">
        <v>474</v>
      </c>
      <c r="F8" s="200">
        <v>0</v>
      </c>
      <c r="G8" s="197" t="s">
        <v>648</v>
      </c>
      <c r="H8" s="197" t="s">
        <v>476</v>
      </c>
      <c r="I8" s="200">
        <v>0</v>
      </c>
      <c r="J8" s="197" t="s">
        <v>649</v>
      </c>
      <c r="K8" s="197" t="s">
        <v>596</v>
      </c>
      <c r="L8" s="200">
        <v>0</v>
      </c>
    </row>
    <row r="9" ht="15" customHeight="1" spans="1:12">
      <c r="A9" s="197" t="s">
        <v>477</v>
      </c>
      <c r="B9" s="197" t="s">
        <v>478</v>
      </c>
      <c r="C9" s="200">
        <v>0</v>
      </c>
      <c r="D9" s="197" t="s">
        <v>479</v>
      </c>
      <c r="E9" s="197" t="s">
        <v>480</v>
      </c>
      <c r="F9" s="200">
        <v>0</v>
      </c>
      <c r="G9" s="197" t="s">
        <v>650</v>
      </c>
      <c r="H9" s="197" t="s">
        <v>482</v>
      </c>
      <c r="I9" s="200">
        <v>0</v>
      </c>
      <c r="J9" s="197" t="s">
        <v>565</v>
      </c>
      <c r="K9" s="197" t="s">
        <v>566</v>
      </c>
      <c r="L9" s="200">
        <v>493845.12</v>
      </c>
    </row>
    <row r="10" ht="15" customHeight="1" spans="1:12">
      <c r="A10" s="197" t="s">
        <v>483</v>
      </c>
      <c r="B10" s="197" t="s">
        <v>484</v>
      </c>
      <c r="C10" s="200">
        <v>0</v>
      </c>
      <c r="D10" s="197" t="s">
        <v>485</v>
      </c>
      <c r="E10" s="197" t="s">
        <v>486</v>
      </c>
      <c r="F10" s="200">
        <v>0</v>
      </c>
      <c r="G10" s="197" t="s">
        <v>651</v>
      </c>
      <c r="H10" s="197" t="s">
        <v>488</v>
      </c>
      <c r="I10" s="200">
        <v>169173.35</v>
      </c>
      <c r="J10" s="197" t="s">
        <v>571</v>
      </c>
      <c r="K10" s="197" t="s">
        <v>572</v>
      </c>
      <c r="L10" s="200">
        <v>0</v>
      </c>
    </row>
    <row r="11" ht="15" customHeight="1" spans="1:12">
      <c r="A11" s="197" t="s">
        <v>489</v>
      </c>
      <c r="B11" s="197" t="s">
        <v>490</v>
      </c>
      <c r="C11" s="200">
        <v>0</v>
      </c>
      <c r="D11" s="197" t="s">
        <v>491</v>
      </c>
      <c r="E11" s="197" t="s">
        <v>492</v>
      </c>
      <c r="F11" s="200">
        <v>0</v>
      </c>
      <c r="G11" s="197" t="s">
        <v>652</v>
      </c>
      <c r="H11" s="197" t="s">
        <v>494</v>
      </c>
      <c r="I11" s="200">
        <v>160500</v>
      </c>
      <c r="J11" s="197" t="s">
        <v>577</v>
      </c>
      <c r="K11" s="197" t="s">
        <v>578</v>
      </c>
      <c r="L11" s="200">
        <v>0</v>
      </c>
    </row>
    <row r="12" ht="15" customHeight="1" spans="1:12">
      <c r="A12" s="197" t="s">
        <v>495</v>
      </c>
      <c r="B12" s="197" t="s">
        <v>496</v>
      </c>
      <c r="C12" s="200">
        <v>0</v>
      </c>
      <c r="D12" s="197" t="s">
        <v>497</v>
      </c>
      <c r="E12" s="197" t="s">
        <v>498</v>
      </c>
      <c r="F12" s="200">
        <v>0</v>
      </c>
      <c r="G12" s="197" t="s">
        <v>653</v>
      </c>
      <c r="H12" s="197" t="s">
        <v>500</v>
      </c>
      <c r="I12" s="200">
        <v>0</v>
      </c>
      <c r="J12" s="197" t="s">
        <v>583</v>
      </c>
      <c r="K12" s="197" t="s">
        <v>584</v>
      </c>
      <c r="L12" s="200">
        <v>0</v>
      </c>
    </row>
    <row r="13" ht="15" customHeight="1" spans="1:12">
      <c r="A13" s="197" t="s">
        <v>501</v>
      </c>
      <c r="B13" s="197" t="s">
        <v>502</v>
      </c>
      <c r="C13" s="200">
        <v>0</v>
      </c>
      <c r="D13" s="197" t="s">
        <v>503</v>
      </c>
      <c r="E13" s="197" t="s">
        <v>504</v>
      </c>
      <c r="F13" s="200">
        <v>0</v>
      </c>
      <c r="G13" s="197" t="s">
        <v>654</v>
      </c>
      <c r="H13" s="197" t="s">
        <v>506</v>
      </c>
      <c r="I13" s="200">
        <v>0</v>
      </c>
      <c r="J13" s="197" t="s">
        <v>589</v>
      </c>
      <c r="K13" s="197" t="s">
        <v>590</v>
      </c>
      <c r="L13" s="200">
        <v>493845.12</v>
      </c>
    </row>
    <row r="14" ht="15" customHeight="1" spans="1:12">
      <c r="A14" s="197" t="s">
        <v>507</v>
      </c>
      <c r="B14" s="197" t="s">
        <v>508</v>
      </c>
      <c r="C14" s="200">
        <v>0</v>
      </c>
      <c r="D14" s="197" t="s">
        <v>509</v>
      </c>
      <c r="E14" s="197" t="s">
        <v>510</v>
      </c>
      <c r="F14" s="200">
        <v>0</v>
      </c>
      <c r="G14" s="197" t="s">
        <v>655</v>
      </c>
      <c r="H14" s="197" t="s">
        <v>536</v>
      </c>
      <c r="I14" s="200">
        <v>0</v>
      </c>
      <c r="J14" s="197" t="s">
        <v>595</v>
      </c>
      <c r="K14" s="197" t="s">
        <v>596</v>
      </c>
      <c r="L14" s="200">
        <v>0</v>
      </c>
    </row>
    <row r="15" ht="15" customHeight="1" spans="1:12">
      <c r="A15" s="197" t="s">
        <v>513</v>
      </c>
      <c r="B15" s="197" t="s">
        <v>514</v>
      </c>
      <c r="C15" s="200">
        <v>0</v>
      </c>
      <c r="D15" s="197" t="s">
        <v>515</v>
      </c>
      <c r="E15" s="197" t="s">
        <v>516</v>
      </c>
      <c r="F15" s="200">
        <v>0</v>
      </c>
      <c r="G15" s="197" t="s">
        <v>656</v>
      </c>
      <c r="H15" s="197" t="s">
        <v>542</v>
      </c>
      <c r="I15" s="200">
        <v>0</v>
      </c>
      <c r="J15" s="197" t="s">
        <v>657</v>
      </c>
      <c r="K15" s="197" t="s">
        <v>658</v>
      </c>
      <c r="L15" s="200">
        <v>0</v>
      </c>
    </row>
    <row r="16" ht="15" customHeight="1" spans="1:12">
      <c r="A16" s="197" t="s">
        <v>519</v>
      </c>
      <c r="B16" s="197" t="s">
        <v>520</v>
      </c>
      <c r="C16" s="200">
        <v>0</v>
      </c>
      <c r="D16" s="197" t="s">
        <v>521</v>
      </c>
      <c r="E16" s="197" t="s">
        <v>522</v>
      </c>
      <c r="F16" s="200">
        <v>0</v>
      </c>
      <c r="G16" s="197" t="s">
        <v>659</v>
      </c>
      <c r="H16" s="197" t="s">
        <v>548</v>
      </c>
      <c r="I16" s="200">
        <v>0</v>
      </c>
      <c r="J16" s="197" t="s">
        <v>660</v>
      </c>
      <c r="K16" s="197" t="s">
        <v>661</v>
      </c>
      <c r="L16" s="200">
        <v>0</v>
      </c>
    </row>
    <row r="17" ht="15" customHeight="1" spans="1:12">
      <c r="A17" s="197" t="s">
        <v>525</v>
      </c>
      <c r="B17" s="197" t="s">
        <v>526</v>
      </c>
      <c r="C17" s="200">
        <v>0</v>
      </c>
      <c r="D17" s="197" t="s">
        <v>527</v>
      </c>
      <c r="E17" s="197" t="s">
        <v>528</v>
      </c>
      <c r="F17" s="200">
        <v>0</v>
      </c>
      <c r="G17" s="197" t="s">
        <v>662</v>
      </c>
      <c r="H17" s="197" t="s">
        <v>554</v>
      </c>
      <c r="I17" s="200">
        <v>0</v>
      </c>
      <c r="J17" s="197" t="s">
        <v>663</v>
      </c>
      <c r="K17" s="197" t="s">
        <v>664</v>
      </c>
      <c r="L17" s="200">
        <v>0</v>
      </c>
    </row>
    <row r="18" ht="15" customHeight="1" spans="1:12">
      <c r="A18" s="197" t="s">
        <v>531</v>
      </c>
      <c r="B18" s="197" t="s">
        <v>532</v>
      </c>
      <c r="C18" s="200">
        <v>0</v>
      </c>
      <c r="D18" s="197" t="s">
        <v>533</v>
      </c>
      <c r="E18" s="197" t="s">
        <v>534</v>
      </c>
      <c r="F18" s="200">
        <v>0</v>
      </c>
      <c r="G18" s="197" t="s">
        <v>665</v>
      </c>
      <c r="H18" s="197" t="s">
        <v>666</v>
      </c>
      <c r="I18" s="200">
        <v>0</v>
      </c>
      <c r="J18" s="197" t="s">
        <v>667</v>
      </c>
      <c r="K18" s="197" t="s">
        <v>668</v>
      </c>
      <c r="L18" s="200">
        <v>0</v>
      </c>
    </row>
    <row r="19" ht="15" customHeight="1" spans="1:12">
      <c r="A19" s="197" t="s">
        <v>537</v>
      </c>
      <c r="B19" s="197" t="s">
        <v>538</v>
      </c>
      <c r="C19" s="200">
        <v>0</v>
      </c>
      <c r="D19" s="197" t="s">
        <v>539</v>
      </c>
      <c r="E19" s="197" t="s">
        <v>540</v>
      </c>
      <c r="F19" s="200">
        <v>0</v>
      </c>
      <c r="G19" s="197" t="s">
        <v>463</v>
      </c>
      <c r="H19" s="197" t="s">
        <v>464</v>
      </c>
      <c r="I19" s="200">
        <v>23855854.04</v>
      </c>
      <c r="J19" s="197" t="s">
        <v>601</v>
      </c>
      <c r="K19" s="197" t="s">
        <v>375</v>
      </c>
      <c r="L19" s="200">
        <v>0</v>
      </c>
    </row>
    <row r="20" ht="15" customHeight="1" spans="1:12">
      <c r="A20" s="197" t="s">
        <v>543</v>
      </c>
      <c r="B20" s="197" t="s">
        <v>544</v>
      </c>
      <c r="C20" s="200">
        <v>4147115.2</v>
      </c>
      <c r="D20" s="197" t="s">
        <v>545</v>
      </c>
      <c r="E20" s="197" t="s">
        <v>546</v>
      </c>
      <c r="F20" s="200">
        <v>0</v>
      </c>
      <c r="G20" s="197" t="s">
        <v>469</v>
      </c>
      <c r="H20" s="197" t="s">
        <v>470</v>
      </c>
      <c r="I20" s="200">
        <v>0</v>
      </c>
      <c r="J20" s="197" t="s">
        <v>606</v>
      </c>
      <c r="K20" s="197" t="s">
        <v>607</v>
      </c>
      <c r="L20" s="200">
        <v>0</v>
      </c>
    </row>
    <row r="21" ht="15" customHeight="1" spans="1:12">
      <c r="A21" s="197" t="s">
        <v>549</v>
      </c>
      <c r="B21" s="197" t="s">
        <v>550</v>
      </c>
      <c r="C21" s="200">
        <v>0</v>
      </c>
      <c r="D21" s="197" t="s">
        <v>551</v>
      </c>
      <c r="E21" s="197" t="s">
        <v>552</v>
      </c>
      <c r="F21" s="200">
        <v>0</v>
      </c>
      <c r="G21" s="197" t="s">
        <v>475</v>
      </c>
      <c r="H21" s="197" t="s">
        <v>476</v>
      </c>
      <c r="I21" s="200">
        <v>0</v>
      </c>
      <c r="J21" s="197" t="s">
        <v>612</v>
      </c>
      <c r="K21" s="197" t="s">
        <v>613</v>
      </c>
      <c r="L21" s="200">
        <v>0</v>
      </c>
    </row>
    <row r="22" ht="15" customHeight="1" spans="1:12">
      <c r="A22" s="197" t="s">
        <v>555</v>
      </c>
      <c r="B22" s="197" t="s">
        <v>556</v>
      </c>
      <c r="C22" s="200">
        <v>0</v>
      </c>
      <c r="D22" s="197" t="s">
        <v>557</v>
      </c>
      <c r="E22" s="197" t="s">
        <v>558</v>
      </c>
      <c r="F22" s="200">
        <v>0</v>
      </c>
      <c r="G22" s="197" t="s">
        <v>481</v>
      </c>
      <c r="H22" s="197" t="s">
        <v>482</v>
      </c>
      <c r="I22" s="200">
        <v>0</v>
      </c>
      <c r="J22" s="197" t="s">
        <v>618</v>
      </c>
      <c r="K22" s="197" t="s">
        <v>619</v>
      </c>
      <c r="L22" s="200">
        <v>0</v>
      </c>
    </row>
    <row r="23" ht="15" customHeight="1" spans="1:12">
      <c r="A23" s="197" t="s">
        <v>561</v>
      </c>
      <c r="B23" s="197" t="s">
        <v>562</v>
      </c>
      <c r="C23" s="200">
        <v>0</v>
      </c>
      <c r="D23" s="197" t="s">
        <v>563</v>
      </c>
      <c r="E23" s="197" t="s">
        <v>564</v>
      </c>
      <c r="F23" s="200">
        <v>0</v>
      </c>
      <c r="G23" s="197" t="s">
        <v>487</v>
      </c>
      <c r="H23" s="197" t="s">
        <v>488</v>
      </c>
      <c r="I23" s="200">
        <v>23834854.04</v>
      </c>
      <c r="J23" s="197" t="s">
        <v>622</v>
      </c>
      <c r="K23" s="197" t="s">
        <v>623</v>
      </c>
      <c r="L23" s="200">
        <v>0</v>
      </c>
    </row>
    <row r="24" ht="15" customHeight="1" spans="1:12">
      <c r="A24" s="197" t="s">
        <v>567</v>
      </c>
      <c r="B24" s="197" t="s">
        <v>568</v>
      </c>
      <c r="C24" s="200">
        <v>0</v>
      </c>
      <c r="D24" s="197" t="s">
        <v>569</v>
      </c>
      <c r="E24" s="197" t="s">
        <v>570</v>
      </c>
      <c r="F24" s="200">
        <v>0</v>
      </c>
      <c r="G24" s="197" t="s">
        <v>493</v>
      </c>
      <c r="H24" s="197" t="s">
        <v>494</v>
      </c>
      <c r="I24" s="200">
        <v>0</v>
      </c>
      <c r="J24" s="197" t="s">
        <v>626</v>
      </c>
      <c r="K24" s="197" t="s">
        <v>627</v>
      </c>
      <c r="L24" s="200">
        <v>0</v>
      </c>
    </row>
    <row r="25" ht="15" customHeight="1" spans="1:12">
      <c r="A25" s="197" t="s">
        <v>573</v>
      </c>
      <c r="B25" s="197" t="s">
        <v>574</v>
      </c>
      <c r="C25" s="200">
        <v>505784</v>
      </c>
      <c r="D25" s="197" t="s">
        <v>575</v>
      </c>
      <c r="E25" s="197" t="s">
        <v>576</v>
      </c>
      <c r="F25" s="200">
        <v>0</v>
      </c>
      <c r="G25" s="197" t="s">
        <v>499</v>
      </c>
      <c r="H25" s="197" t="s">
        <v>500</v>
      </c>
      <c r="I25" s="200">
        <v>0</v>
      </c>
      <c r="J25" s="197"/>
      <c r="K25" s="197"/>
      <c r="L25" s="198"/>
    </row>
    <row r="26" ht="15" customHeight="1" spans="1:12">
      <c r="A26" s="197" t="s">
        <v>579</v>
      </c>
      <c r="B26" s="197" t="s">
        <v>580</v>
      </c>
      <c r="C26" s="200">
        <v>0</v>
      </c>
      <c r="D26" s="197" t="s">
        <v>581</v>
      </c>
      <c r="E26" s="197" t="s">
        <v>582</v>
      </c>
      <c r="F26" s="200">
        <v>934396.76</v>
      </c>
      <c r="G26" s="197" t="s">
        <v>505</v>
      </c>
      <c r="H26" s="197" t="s">
        <v>506</v>
      </c>
      <c r="I26" s="200">
        <v>21000</v>
      </c>
      <c r="J26" s="197"/>
      <c r="K26" s="197"/>
      <c r="L26" s="198"/>
    </row>
    <row r="27" ht="15" customHeight="1" spans="1:12">
      <c r="A27" s="197" t="s">
        <v>585</v>
      </c>
      <c r="B27" s="197" t="s">
        <v>586</v>
      </c>
      <c r="C27" s="200">
        <v>0</v>
      </c>
      <c r="D27" s="197" t="s">
        <v>587</v>
      </c>
      <c r="E27" s="197" t="s">
        <v>588</v>
      </c>
      <c r="F27" s="200">
        <v>0</v>
      </c>
      <c r="G27" s="197" t="s">
        <v>511</v>
      </c>
      <c r="H27" s="197" t="s">
        <v>512</v>
      </c>
      <c r="I27" s="200">
        <v>0</v>
      </c>
      <c r="J27" s="197"/>
      <c r="K27" s="197"/>
      <c r="L27" s="198"/>
    </row>
    <row r="28" ht="15" customHeight="1" spans="1:12">
      <c r="A28" s="197" t="s">
        <v>591</v>
      </c>
      <c r="B28" s="197" t="s">
        <v>592</v>
      </c>
      <c r="C28" s="200">
        <v>0</v>
      </c>
      <c r="D28" s="197" t="s">
        <v>593</v>
      </c>
      <c r="E28" s="197" t="s">
        <v>594</v>
      </c>
      <c r="F28" s="200">
        <v>0</v>
      </c>
      <c r="G28" s="197" t="s">
        <v>517</v>
      </c>
      <c r="H28" s="197" t="s">
        <v>518</v>
      </c>
      <c r="I28" s="200">
        <v>0</v>
      </c>
      <c r="J28" s="197"/>
      <c r="K28" s="197"/>
      <c r="L28" s="198"/>
    </row>
    <row r="29" ht="15" customHeight="1" spans="1:12">
      <c r="A29" s="197" t="s">
        <v>597</v>
      </c>
      <c r="B29" s="197" t="s">
        <v>598</v>
      </c>
      <c r="C29" s="200">
        <v>124000</v>
      </c>
      <c r="D29" s="197" t="s">
        <v>599</v>
      </c>
      <c r="E29" s="197" t="s">
        <v>600</v>
      </c>
      <c r="F29" s="200">
        <v>0</v>
      </c>
      <c r="G29" s="197" t="s">
        <v>523</v>
      </c>
      <c r="H29" s="197" t="s">
        <v>524</v>
      </c>
      <c r="I29" s="200">
        <v>0</v>
      </c>
      <c r="J29" s="197"/>
      <c r="K29" s="197"/>
      <c r="L29" s="198"/>
    </row>
    <row r="30" ht="15" customHeight="1" spans="1:12">
      <c r="A30" s="197" t="s">
        <v>602</v>
      </c>
      <c r="B30" s="197" t="s">
        <v>603</v>
      </c>
      <c r="C30" s="200">
        <v>2653897.36</v>
      </c>
      <c r="D30" s="197" t="s">
        <v>604</v>
      </c>
      <c r="E30" s="197" t="s">
        <v>605</v>
      </c>
      <c r="F30" s="200">
        <v>0</v>
      </c>
      <c r="G30" s="197" t="s">
        <v>529</v>
      </c>
      <c r="H30" s="197" t="s">
        <v>530</v>
      </c>
      <c r="I30" s="200">
        <v>0</v>
      </c>
      <c r="J30" s="197"/>
      <c r="K30" s="197"/>
      <c r="L30" s="198"/>
    </row>
    <row r="31" ht="15" customHeight="1" spans="1:12">
      <c r="A31" s="197" t="s">
        <v>608</v>
      </c>
      <c r="B31" s="197" t="s">
        <v>609</v>
      </c>
      <c r="C31" s="200">
        <v>0</v>
      </c>
      <c r="D31" s="197" t="s">
        <v>610</v>
      </c>
      <c r="E31" s="197" t="s">
        <v>611</v>
      </c>
      <c r="F31" s="200">
        <v>0</v>
      </c>
      <c r="G31" s="197" t="s">
        <v>535</v>
      </c>
      <c r="H31" s="197" t="s">
        <v>536</v>
      </c>
      <c r="I31" s="200">
        <v>0</v>
      </c>
      <c r="J31" s="197"/>
      <c r="K31" s="197"/>
      <c r="L31" s="198"/>
    </row>
    <row r="32" ht="15" customHeight="1" spans="1:12">
      <c r="A32" s="197" t="s">
        <v>614</v>
      </c>
      <c r="B32" s="197" t="s">
        <v>669</v>
      </c>
      <c r="C32" s="200">
        <v>863433.84</v>
      </c>
      <c r="D32" s="197" t="s">
        <v>616</v>
      </c>
      <c r="E32" s="197" t="s">
        <v>617</v>
      </c>
      <c r="F32" s="200">
        <v>0</v>
      </c>
      <c r="G32" s="197" t="s">
        <v>541</v>
      </c>
      <c r="H32" s="197" t="s">
        <v>542</v>
      </c>
      <c r="I32" s="200">
        <v>0</v>
      </c>
      <c r="J32" s="197"/>
      <c r="K32" s="197"/>
      <c r="L32" s="198"/>
    </row>
    <row r="33" ht="15" customHeight="1" spans="1:12">
      <c r="A33" s="197"/>
      <c r="B33" s="197"/>
      <c r="C33" s="198"/>
      <c r="D33" s="197" t="s">
        <v>620</v>
      </c>
      <c r="E33" s="197" t="s">
        <v>621</v>
      </c>
      <c r="F33" s="200">
        <v>428240</v>
      </c>
      <c r="G33" s="197" t="s">
        <v>547</v>
      </c>
      <c r="H33" s="197" t="s">
        <v>548</v>
      </c>
      <c r="I33" s="200">
        <v>0</v>
      </c>
      <c r="J33" s="197"/>
      <c r="K33" s="197"/>
      <c r="L33" s="198"/>
    </row>
    <row r="34" ht="15" customHeight="1" spans="1:12">
      <c r="A34" s="197"/>
      <c r="B34" s="197"/>
      <c r="C34" s="198"/>
      <c r="D34" s="197" t="s">
        <v>624</v>
      </c>
      <c r="E34" s="197" t="s">
        <v>625</v>
      </c>
      <c r="F34" s="200">
        <v>0</v>
      </c>
      <c r="G34" s="197" t="s">
        <v>553</v>
      </c>
      <c r="H34" s="197" t="s">
        <v>554</v>
      </c>
      <c r="I34" s="200">
        <v>0</v>
      </c>
      <c r="J34" s="197"/>
      <c r="K34" s="197"/>
      <c r="L34" s="198"/>
    </row>
    <row r="35" ht="15" customHeight="1" spans="1:12">
      <c r="A35" s="197"/>
      <c r="B35" s="197"/>
      <c r="C35" s="198"/>
      <c r="D35" s="197" t="s">
        <v>628</v>
      </c>
      <c r="E35" s="197" t="s">
        <v>629</v>
      </c>
      <c r="F35" s="200">
        <v>0</v>
      </c>
      <c r="G35" s="197" t="s">
        <v>559</v>
      </c>
      <c r="H35" s="197" t="s">
        <v>560</v>
      </c>
      <c r="I35" s="200">
        <v>0</v>
      </c>
      <c r="J35" s="197"/>
      <c r="K35" s="197"/>
      <c r="L35" s="198"/>
    </row>
    <row r="36" ht="15" customHeight="1" spans="1:12">
      <c r="A36" s="197"/>
      <c r="B36" s="197"/>
      <c r="C36" s="198"/>
      <c r="D36" s="197" t="s">
        <v>630</v>
      </c>
      <c r="E36" s="197" t="s">
        <v>631</v>
      </c>
      <c r="F36" s="200">
        <v>0</v>
      </c>
      <c r="G36" s="197"/>
      <c r="H36" s="197"/>
      <c r="I36" s="198"/>
      <c r="J36" s="197"/>
      <c r="K36" s="197"/>
      <c r="L36" s="198"/>
    </row>
    <row r="37" ht="15" customHeight="1" spans="1:12">
      <c r="A37" s="197"/>
      <c r="B37" s="197"/>
      <c r="C37" s="198"/>
      <c r="D37" s="197" t="s">
        <v>632</v>
      </c>
      <c r="E37" s="197" t="s">
        <v>633</v>
      </c>
      <c r="F37" s="200">
        <v>0</v>
      </c>
      <c r="G37" s="197"/>
      <c r="H37" s="197"/>
      <c r="I37" s="198"/>
      <c r="J37" s="197"/>
      <c r="K37" s="197"/>
      <c r="L37" s="198"/>
    </row>
    <row r="38" ht="15" customHeight="1" spans="1:12">
      <c r="A38" s="197"/>
      <c r="B38" s="197"/>
      <c r="C38" s="198"/>
      <c r="D38" s="197" t="s">
        <v>634</v>
      </c>
      <c r="E38" s="197" t="s">
        <v>635</v>
      </c>
      <c r="F38" s="200">
        <v>0</v>
      </c>
      <c r="G38" s="197"/>
      <c r="H38" s="197"/>
      <c r="I38" s="198"/>
      <c r="J38" s="197"/>
      <c r="K38" s="197"/>
      <c r="L38" s="198"/>
    </row>
    <row r="39" ht="15" customHeight="1" spans="1:12">
      <c r="A39" s="212" t="s">
        <v>670</v>
      </c>
      <c r="B39" s="212"/>
      <c r="C39" s="212"/>
      <c r="D39" s="212"/>
      <c r="E39" s="212"/>
      <c r="F39" s="212"/>
      <c r="G39" s="212"/>
      <c r="H39" s="212"/>
      <c r="I39" s="212"/>
      <c r="J39" s="212"/>
      <c r="K39" s="212"/>
      <c r="L39" s="21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E10" activePane="bottomRight" state="frozen"/>
      <selection/>
      <selection pane="topRight"/>
      <selection pane="bottomLeft"/>
      <selection pane="bottomRight" activeCell="H30" sqref="H3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09" t="s">
        <v>671</v>
      </c>
    </row>
    <row r="2" ht="14.25" spans="20:20">
      <c r="T2" s="195" t="s">
        <v>672</v>
      </c>
    </row>
    <row r="3" ht="14.25" spans="1:20">
      <c r="A3" s="195" t="s">
        <v>2</v>
      </c>
      <c r="T3" s="195" t="s">
        <v>3</v>
      </c>
    </row>
    <row r="4" ht="19.5" customHeight="1" spans="1:20">
      <c r="A4" s="203" t="s">
        <v>6</v>
      </c>
      <c r="B4" s="203"/>
      <c r="C4" s="203"/>
      <c r="D4" s="203"/>
      <c r="E4" s="203" t="s">
        <v>412</v>
      </c>
      <c r="F4" s="203"/>
      <c r="G4" s="203"/>
      <c r="H4" s="203" t="s">
        <v>413</v>
      </c>
      <c r="I4" s="203"/>
      <c r="J4" s="203"/>
      <c r="K4" s="203" t="s">
        <v>414</v>
      </c>
      <c r="L4" s="203"/>
      <c r="M4" s="203"/>
      <c r="N4" s="203"/>
      <c r="O4" s="203"/>
      <c r="P4" s="203" t="s">
        <v>107</v>
      </c>
      <c r="Q4" s="203"/>
      <c r="R4" s="203"/>
      <c r="S4" s="203"/>
      <c r="T4" s="203"/>
    </row>
    <row r="5" ht="19.5" customHeight="1" spans="1:20">
      <c r="A5" s="203" t="s">
        <v>122</v>
      </c>
      <c r="B5" s="203"/>
      <c r="C5" s="203"/>
      <c r="D5" s="203" t="s">
        <v>123</v>
      </c>
      <c r="E5" s="203" t="s">
        <v>129</v>
      </c>
      <c r="F5" s="203" t="s">
        <v>415</v>
      </c>
      <c r="G5" s="203" t="s">
        <v>416</v>
      </c>
      <c r="H5" s="203" t="s">
        <v>129</v>
      </c>
      <c r="I5" s="203" t="s">
        <v>383</v>
      </c>
      <c r="J5" s="203" t="s">
        <v>384</v>
      </c>
      <c r="K5" s="203" t="s">
        <v>129</v>
      </c>
      <c r="L5" s="203" t="s">
        <v>383</v>
      </c>
      <c r="M5" s="203"/>
      <c r="N5" s="203" t="s">
        <v>383</v>
      </c>
      <c r="O5" s="203" t="s">
        <v>384</v>
      </c>
      <c r="P5" s="203" t="s">
        <v>129</v>
      </c>
      <c r="Q5" s="203" t="s">
        <v>415</v>
      </c>
      <c r="R5" s="203" t="s">
        <v>416</v>
      </c>
      <c r="S5" s="203" t="s">
        <v>416</v>
      </c>
      <c r="T5" s="203"/>
    </row>
    <row r="6" ht="19.5" customHeight="1" spans="1:20">
      <c r="A6" s="203"/>
      <c r="B6" s="203"/>
      <c r="C6" s="203"/>
      <c r="D6" s="203"/>
      <c r="E6" s="203"/>
      <c r="F6" s="203"/>
      <c r="G6" s="203" t="s">
        <v>124</v>
      </c>
      <c r="H6" s="203"/>
      <c r="I6" s="203"/>
      <c r="J6" s="203" t="s">
        <v>124</v>
      </c>
      <c r="K6" s="203"/>
      <c r="L6" s="203" t="s">
        <v>124</v>
      </c>
      <c r="M6" s="203" t="s">
        <v>418</v>
      </c>
      <c r="N6" s="203" t="s">
        <v>417</v>
      </c>
      <c r="O6" s="203" t="s">
        <v>124</v>
      </c>
      <c r="P6" s="203"/>
      <c r="Q6" s="203"/>
      <c r="R6" s="203" t="s">
        <v>124</v>
      </c>
      <c r="S6" s="203" t="s">
        <v>419</v>
      </c>
      <c r="T6" s="203" t="s">
        <v>420</v>
      </c>
    </row>
    <row r="7" ht="19.5" customHeight="1" spans="1:20">
      <c r="A7" s="203"/>
      <c r="B7" s="203"/>
      <c r="C7" s="203"/>
      <c r="D7" s="203"/>
      <c r="E7" s="203"/>
      <c r="F7" s="203"/>
      <c r="G7" s="203"/>
      <c r="H7" s="203"/>
      <c r="I7" s="203"/>
      <c r="J7" s="203"/>
      <c r="K7" s="203"/>
      <c r="L7" s="203"/>
      <c r="M7" s="203"/>
      <c r="N7" s="203"/>
      <c r="O7" s="203"/>
      <c r="P7" s="203"/>
      <c r="Q7" s="203"/>
      <c r="R7" s="203"/>
      <c r="S7" s="203"/>
      <c r="T7" s="203"/>
    </row>
    <row r="8" ht="19.5" customHeight="1" spans="1:20">
      <c r="A8" s="203" t="s">
        <v>126</v>
      </c>
      <c r="B8" s="203" t="s">
        <v>127</v>
      </c>
      <c r="C8" s="203" t="s">
        <v>128</v>
      </c>
      <c r="D8" s="203" t="s">
        <v>10</v>
      </c>
      <c r="E8" s="196" t="s">
        <v>11</v>
      </c>
      <c r="F8" s="196" t="s">
        <v>12</v>
      </c>
      <c r="G8" s="196" t="s">
        <v>20</v>
      </c>
      <c r="H8" s="196" t="s">
        <v>24</v>
      </c>
      <c r="I8" s="196" t="s">
        <v>28</v>
      </c>
      <c r="J8" s="196" t="s">
        <v>32</v>
      </c>
      <c r="K8" s="196" t="s">
        <v>36</v>
      </c>
      <c r="L8" s="196" t="s">
        <v>40</v>
      </c>
      <c r="M8" s="196" t="s">
        <v>43</v>
      </c>
      <c r="N8" s="196" t="s">
        <v>46</v>
      </c>
      <c r="O8" s="196" t="s">
        <v>49</v>
      </c>
      <c r="P8" s="196" t="s">
        <v>52</v>
      </c>
      <c r="Q8" s="196" t="s">
        <v>55</v>
      </c>
      <c r="R8" s="196" t="s">
        <v>58</v>
      </c>
      <c r="S8" s="196" t="s">
        <v>61</v>
      </c>
      <c r="T8" s="196" t="s">
        <v>64</v>
      </c>
    </row>
    <row r="9" ht="19.5" customHeight="1" spans="1:20">
      <c r="A9" s="203"/>
      <c r="B9" s="203"/>
      <c r="C9" s="203"/>
      <c r="D9" s="203" t="s">
        <v>129</v>
      </c>
      <c r="E9" s="200">
        <v>0</v>
      </c>
      <c r="F9" s="200">
        <v>0</v>
      </c>
      <c r="G9" s="200">
        <v>0</v>
      </c>
      <c r="H9" s="200">
        <v>370000</v>
      </c>
      <c r="I9" s="200"/>
      <c r="J9" s="200">
        <v>370000</v>
      </c>
      <c r="K9" s="200">
        <v>370000</v>
      </c>
      <c r="L9" s="200"/>
      <c r="M9" s="200"/>
      <c r="N9" s="200"/>
      <c r="O9" s="200">
        <v>370000</v>
      </c>
      <c r="P9" s="200">
        <v>0</v>
      </c>
      <c r="Q9" s="200">
        <v>0</v>
      </c>
      <c r="R9" s="200">
        <v>0</v>
      </c>
      <c r="S9" s="200">
        <v>0</v>
      </c>
      <c r="T9" s="200">
        <v>0</v>
      </c>
    </row>
    <row r="10" ht="19.5" customHeight="1" spans="1:20">
      <c r="A10" s="212" t="s">
        <v>270</v>
      </c>
      <c r="B10" s="212"/>
      <c r="C10" s="212"/>
      <c r="D10" s="212" t="s">
        <v>271</v>
      </c>
      <c r="E10" s="200">
        <v>0</v>
      </c>
      <c r="F10" s="200">
        <v>0</v>
      </c>
      <c r="G10" s="200">
        <v>0</v>
      </c>
      <c r="H10" s="200">
        <v>320000</v>
      </c>
      <c r="I10" s="200"/>
      <c r="J10" s="200">
        <v>320000</v>
      </c>
      <c r="K10" s="200">
        <v>320000</v>
      </c>
      <c r="L10" s="200"/>
      <c r="M10" s="200"/>
      <c r="N10" s="200"/>
      <c r="O10" s="200">
        <v>320000</v>
      </c>
      <c r="P10" s="200">
        <v>0</v>
      </c>
      <c r="Q10" s="200">
        <v>0</v>
      </c>
      <c r="R10" s="200">
        <v>0</v>
      </c>
      <c r="S10" s="200">
        <v>0</v>
      </c>
      <c r="T10" s="200">
        <v>0</v>
      </c>
    </row>
    <row r="11" ht="19.5" customHeight="1" spans="1:20">
      <c r="A11" s="212" t="s">
        <v>284</v>
      </c>
      <c r="B11" s="212"/>
      <c r="C11" s="212"/>
      <c r="D11" s="212" t="s">
        <v>285</v>
      </c>
      <c r="E11" s="200">
        <v>0</v>
      </c>
      <c r="F11" s="200">
        <v>0</v>
      </c>
      <c r="G11" s="200">
        <v>0</v>
      </c>
      <c r="H11" s="200">
        <v>320000</v>
      </c>
      <c r="I11" s="200"/>
      <c r="J11" s="200">
        <v>320000</v>
      </c>
      <c r="K11" s="200">
        <v>320000</v>
      </c>
      <c r="L11" s="200"/>
      <c r="M11" s="200"/>
      <c r="N11" s="200"/>
      <c r="O11" s="200">
        <v>320000</v>
      </c>
      <c r="P11" s="200">
        <v>0</v>
      </c>
      <c r="Q11" s="200">
        <v>0</v>
      </c>
      <c r="R11" s="200">
        <v>0</v>
      </c>
      <c r="S11" s="200">
        <v>0</v>
      </c>
      <c r="T11" s="200">
        <v>0</v>
      </c>
    </row>
    <row r="12" ht="19.5" customHeight="1" spans="1:20">
      <c r="A12" s="212" t="s">
        <v>286</v>
      </c>
      <c r="B12" s="212"/>
      <c r="C12" s="212"/>
      <c r="D12" s="212" t="s">
        <v>287</v>
      </c>
      <c r="E12" s="200">
        <v>0</v>
      </c>
      <c r="F12" s="200">
        <v>0</v>
      </c>
      <c r="G12" s="200">
        <v>0</v>
      </c>
      <c r="H12" s="200">
        <v>320000</v>
      </c>
      <c r="I12" s="200"/>
      <c r="J12" s="200">
        <v>320000</v>
      </c>
      <c r="K12" s="200">
        <v>320000</v>
      </c>
      <c r="L12" s="200"/>
      <c r="M12" s="200"/>
      <c r="N12" s="200"/>
      <c r="O12" s="200">
        <v>320000</v>
      </c>
      <c r="P12" s="200">
        <v>0</v>
      </c>
      <c r="Q12" s="200">
        <v>0</v>
      </c>
      <c r="R12" s="200">
        <v>0</v>
      </c>
      <c r="S12" s="200">
        <v>0</v>
      </c>
      <c r="T12" s="200">
        <v>0</v>
      </c>
    </row>
    <row r="13" ht="19.5" customHeight="1" spans="1:20">
      <c r="A13" s="212" t="s">
        <v>374</v>
      </c>
      <c r="B13" s="212"/>
      <c r="C13" s="212"/>
      <c r="D13" s="212" t="s">
        <v>375</v>
      </c>
      <c r="E13" s="200"/>
      <c r="F13" s="200"/>
      <c r="G13" s="200"/>
      <c r="H13" s="200">
        <v>50000</v>
      </c>
      <c r="I13" s="200"/>
      <c r="J13" s="200">
        <v>50000</v>
      </c>
      <c r="K13" s="200">
        <v>50000</v>
      </c>
      <c r="L13" s="200"/>
      <c r="M13" s="200"/>
      <c r="N13" s="200"/>
      <c r="O13" s="200">
        <v>50000</v>
      </c>
      <c r="P13" s="200">
        <v>0</v>
      </c>
      <c r="Q13" s="200"/>
      <c r="R13" s="200">
        <v>0</v>
      </c>
      <c r="S13" s="200">
        <v>0</v>
      </c>
      <c r="T13" s="200">
        <v>0</v>
      </c>
    </row>
    <row r="14" ht="19.5" customHeight="1" spans="1:20">
      <c r="A14" s="212" t="s">
        <v>376</v>
      </c>
      <c r="B14" s="212"/>
      <c r="C14" s="212"/>
      <c r="D14" s="212" t="s">
        <v>377</v>
      </c>
      <c r="E14" s="200"/>
      <c r="F14" s="200"/>
      <c r="G14" s="200"/>
      <c r="H14" s="200">
        <v>50000</v>
      </c>
      <c r="I14" s="200"/>
      <c r="J14" s="200">
        <v>50000</v>
      </c>
      <c r="K14" s="200">
        <v>50000</v>
      </c>
      <c r="L14" s="200"/>
      <c r="M14" s="200"/>
      <c r="N14" s="200"/>
      <c r="O14" s="200">
        <v>50000</v>
      </c>
      <c r="P14" s="200">
        <v>0</v>
      </c>
      <c r="Q14" s="200"/>
      <c r="R14" s="200">
        <v>0</v>
      </c>
      <c r="S14" s="200">
        <v>0</v>
      </c>
      <c r="T14" s="200">
        <v>0</v>
      </c>
    </row>
    <row r="15" ht="19.5" customHeight="1" spans="1:20">
      <c r="A15" s="212" t="s">
        <v>378</v>
      </c>
      <c r="B15" s="212"/>
      <c r="C15" s="212"/>
      <c r="D15" s="212" t="s">
        <v>379</v>
      </c>
      <c r="E15" s="200"/>
      <c r="F15" s="200"/>
      <c r="G15" s="200"/>
      <c r="H15" s="200">
        <v>50000</v>
      </c>
      <c r="I15" s="200"/>
      <c r="J15" s="200">
        <v>50000</v>
      </c>
      <c r="K15" s="200">
        <v>50000</v>
      </c>
      <c r="L15" s="200"/>
      <c r="M15" s="200"/>
      <c r="N15" s="200"/>
      <c r="O15" s="200">
        <v>50000</v>
      </c>
      <c r="P15" s="200">
        <v>0</v>
      </c>
      <c r="Q15" s="200"/>
      <c r="R15" s="200">
        <v>0</v>
      </c>
      <c r="S15" s="200">
        <v>0</v>
      </c>
      <c r="T15" s="200">
        <v>0</v>
      </c>
    </row>
    <row r="16" ht="19.5" customHeight="1" spans="1:20">
      <c r="A16" s="212" t="s">
        <v>673</v>
      </c>
      <c r="B16" s="212"/>
      <c r="C16" s="212"/>
      <c r="D16" s="212"/>
      <c r="E16" s="212"/>
      <c r="F16" s="212"/>
      <c r="G16" s="212"/>
      <c r="H16" s="212"/>
      <c r="I16" s="212"/>
      <c r="J16" s="212"/>
      <c r="K16" s="212"/>
      <c r="L16" s="212"/>
      <c r="M16" s="212"/>
      <c r="N16" s="212"/>
      <c r="O16" s="212"/>
      <c r="P16" s="212"/>
      <c r="Q16" s="212"/>
      <c r="R16" s="212"/>
      <c r="S16" s="212"/>
      <c r="T16" s="212"/>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F26" sqref="F2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09" t="s">
        <v>674</v>
      </c>
    </row>
    <row r="2" ht="14.25" spans="12:12">
      <c r="L2" s="195" t="s">
        <v>675</v>
      </c>
    </row>
    <row r="3" ht="14.25" spans="1:12">
      <c r="A3" s="195" t="s">
        <v>2</v>
      </c>
      <c r="L3" s="195" t="s">
        <v>3</v>
      </c>
    </row>
    <row r="4" ht="19.5" customHeight="1" spans="1:12">
      <c r="A4" s="203" t="s">
        <v>6</v>
      </c>
      <c r="B4" s="203"/>
      <c r="C4" s="203"/>
      <c r="D4" s="203"/>
      <c r="E4" s="203" t="s">
        <v>412</v>
      </c>
      <c r="F4" s="203"/>
      <c r="G4" s="203"/>
      <c r="H4" s="203" t="s">
        <v>413</v>
      </c>
      <c r="I4" s="203" t="s">
        <v>414</v>
      </c>
      <c r="J4" s="203" t="s">
        <v>107</v>
      </c>
      <c r="K4" s="203"/>
      <c r="L4" s="203"/>
    </row>
    <row r="5" ht="19.5" customHeight="1" spans="1:12">
      <c r="A5" s="203" t="s">
        <v>122</v>
      </c>
      <c r="B5" s="203"/>
      <c r="C5" s="203"/>
      <c r="D5" s="203" t="s">
        <v>123</v>
      </c>
      <c r="E5" s="203" t="s">
        <v>129</v>
      </c>
      <c r="F5" s="203" t="s">
        <v>676</v>
      </c>
      <c r="G5" s="203" t="s">
        <v>677</v>
      </c>
      <c r="H5" s="203"/>
      <c r="I5" s="203"/>
      <c r="J5" s="203" t="s">
        <v>129</v>
      </c>
      <c r="K5" s="203" t="s">
        <v>676</v>
      </c>
      <c r="L5" s="196" t="s">
        <v>677</v>
      </c>
    </row>
    <row r="6" ht="19.5" customHeight="1" spans="1:12">
      <c r="A6" s="203"/>
      <c r="B6" s="203"/>
      <c r="C6" s="203"/>
      <c r="D6" s="203"/>
      <c r="E6" s="203"/>
      <c r="F6" s="203"/>
      <c r="G6" s="203"/>
      <c r="H6" s="203"/>
      <c r="I6" s="203"/>
      <c r="J6" s="203"/>
      <c r="K6" s="203"/>
      <c r="L6" s="196" t="s">
        <v>419</v>
      </c>
    </row>
    <row r="7" ht="19.5" customHeight="1" spans="1:12">
      <c r="A7" s="203"/>
      <c r="B7" s="203"/>
      <c r="C7" s="203"/>
      <c r="D7" s="203"/>
      <c r="E7" s="203"/>
      <c r="F7" s="203"/>
      <c r="G7" s="203"/>
      <c r="H7" s="203"/>
      <c r="I7" s="203"/>
      <c r="J7" s="203"/>
      <c r="K7" s="203"/>
      <c r="L7" s="196"/>
    </row>
    <row r="8" ht="19.5" customHeight="1" spans="1:12">
      <c r="A8" s="203" t="s">
        <v>126</v>
      </c>
      <c r="B8" s="203" t="s">
        <v>127</v>
      </c>
      <c r="C8" s="203" t="s">
        <v>128</v>
      </c>
      <c r="D8" s="203" t="s">
        <v>10</v>
      </c>
      <c r="E8" s="196" t="s">
        <v>11</v>
      </c>
      <c r="F8" s="196" t="s">
        <v>12</v>
      </c>
      <c r="G8" s="196" t="s">
        <v>20</v>
      </c>
      <c r="H8" s="196" t="s">
        <v>24</v>
      </c>
      <c r="I8" s="196" t="s">
        <v>28</v>
      </c>
      <c r="J8" s="196" t="s">
        <v>32</v>
      </c>
      <c r="K8" s="196" t="s">
        <v>36</v>
      </c>
      <c r="L8" s="196" t="s">
        <v>40</v>
      </c>
    </row>
    <row r="9" ht="19.5" customHeight="1" spans="1:12">
      <c r="A9" s="203"/>
      <c r="B9" s="203"/>
      <c r="C9" s="203"/>
      <c r="D9" s="203" t="s">
        <v>129</v>
      </c>
      <c r="E9" s="210" t="s">
        <v>678</v>
      </c>
      <c r="F9" s="200"/>
      <c r="G9" s="200"/>
      <c r="H9" s="200"/>
      <c r="I9" s="200"/>
      <c r="J9" s="200"/>
      <c r="K9" s="200"/>
      <c r="L9" s="200"/>
    </row>
    <row r="10" ht="19.5" customHeight="1" spans="1:12">
      <c r="A10" s="211" t="s">
        <v>679</v>
      </c>
      <c r="B10" s="211"/>
      <c r="C10" s="211"/>
      <c r="D10" s="211"/>
      <c r="E10" s="200"/>
      <c r="F10" s="200"/>
      <c r="G10" s="200"/>
      <c r="H10" s="200"/>
      <c r="I10" s="200"/>
      <c r="J10" s="200"/>
      <c r="K10" s="200"/>
      <c r="L10" s="200"/>
    </row>
    <row r="11" ht="19.5" customHeight="1" spans="1:12">
      <c r="A11" s="212" t="s">
        <v>680</v>
      </c>
      <c r="B11" s="212"/>
      <c r="C11" s="212"/>
      <c r="D11" s="212"/>
      <c r="E11" s="212"/>
      <c r="F11" s="212"/>
      <c r="G11" s="212"/>
      <c r="H11" s="212"/>
      <c r="I11" s="212"/>
      <c r="J11" s="212"/>
      <c r="K11" s="212"/>
      <c r="L11" s="212"/>
    </row>
  </sheetData>
  <mergeCells count="17">
    <mergeCell ref="A4:D4"/>
    <mergeCell ref="E4:G4"/>
    <mergeCell ref="J4:L4"/>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 项目支出绩效自评表（项目1）</vt:lpstr>
      <vt:lpstr>附表15 项目支出绩效自评表（项目2)</vt:lpstr>
      <vt:lpstr>附表15 项目支出绩效自评表（项目3)</vt:lpstr>
      <vt:lpstr>附表15 项目支出绩效自评表（项目4)</vt:lpstr>
      <vt:lpstr>附表15 项目支出绩效自评表（项目5)</vt:lpstr>
      <vt:lpstr>附表15 项目支出绩效自评表（项目6)</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西邑财政所</cp:lastModifiedBy>
  <dcterms:created xsi:type="dcterms:W3CDTF">2024-08-22T09:02:00Z</dcterms:created>
  <dcterms:modified xsi:type="dcterms:W3CDTF">2024-10-23T08:21:31Z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2024-08-22T09:02:23.384Z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ReadingLayout">
    <vt:bool>true</vt:bool>
  </property>
  <property fmtid="{D5CDD505-2E9C-101B-9397-08002B2CF9AE}" pid="10" name="ICV">
    <vt:lpwstr>0A3F0776D9AE4B6493910F18E7A422C5</vt:lpwstr>
  </property>
  <property fmtid="{D5CDD505-2E9C-101B-9397-08002B2CF9AE}" pid="11" name="KSOProductBuildVer">
    <vt:lpwstr>2052-11.8.6.11825</vt:lpwstr>
  </property>
</Properties>
</file>