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18" activeTab="20"/>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部门整体支出绩效自评情况" sheetId="14" r:id="rId13"/>
    <sheet name="GK14部门整体支出绩效自评表" sheetId="15" r:id="rId14"/>
    <sheet name="GK15项目支出绩效自评表（项目1）" sheetId="16" r:id="rId15"/>
    <sheet name="GK16项目支出绩效自评表（项目2）" sheetId="17" r:id="rId16"/>
    <sheet name="GK16项目支出绩效自评表（项目3）" sheetId="18" r:id="rId17"/>
    <sheet name="GK16项目支出绩效自评表（项目4）" sheetId="19" r:id="rId18"/>
    <sheet name="GK16项目支出绩效自评表（项目5）" sheetId="20" r:id="rId19"/>
    <sheet name="GK16项目支出绩效自评表（项目6）" sheetId="21" r:id="rId20"/>
    <sheet name="GK16项目支出绩效自评表（项目7）" sheetId="22" r:id="rId21"/>
  </sheets>
  <calcPr calcId="144525" calcMode="manual"/>
</workbook>
</file>

<file path=xl/sharedStrings.xml><?xml version="1.0" encoding="utf-8"?>
<sst xmlns="http://schemas.openxmlformats.org/spreadsheetml/2006/main" count="2071" uniqueCount="767">
  <si>
    <t>收入支出决算表</t>
  </si>
  <si>
    <t>公开01表</t>
  </si>
  <si>
    <t>部门：中国共产党鹤庆县纪律检查委员会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</si>
  <si>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</si>
  <si>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</si>
  <si>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</si>
  <si>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</si>
  <si>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</si>
  <si>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</si>
  <si>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</si>
  <si>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</si>
  <si>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</si>
  <si>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</si>
  <si>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</si>
  <si>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</si>
  <si>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</si>
  <si>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</si>
  <si>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</si>
  <si>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</si>
  <si>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</si>
  <si>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</si>
  <si>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</si>
  <si>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</si>
  <si>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</si>
  <si>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</si>
  <si>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</si>
  <si>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</si>
  <si>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</si>
  <si>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</si>
  <si>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</si>
  <si>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</si>
  <si>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</si>
  <si>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</si>
  <si>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</si>
  <si>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</si>
  <si>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</si>
  <si>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</si>
  <si>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</si>
  <si>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</si>
  <si>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</si>
  <si>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</si>
  <si>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</si>
  <si>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</si>
  <si>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</si>
  <si>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</si>
  <si>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</si>
  <si>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</si>
  <si>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</si>
  <si>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</si>
  <si>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</si>
  <si>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</si>
  <si>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</si>
  <si>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</si>
  <si>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</si>
  <si>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</si>
  <si>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</si>
  <si>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</si>
  <si>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</si>
  <si>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</si>
  <si>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</si>
  <si>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</si>
  <si>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</si>
  <si>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</si>
  <si>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</si>
  <si>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</si>
  <si>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</si>
  <si>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</si>
  <si>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</si>
  <si>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</si>
  <si>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</si>
  <si>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</si>
  <si>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</si>
  <si>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</si>
  <si>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</si>
  <si>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</si>
  <si>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</si>
  <si>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</si>
  <si>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</si>
  <si>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</si>
  <si>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</si>
  <si>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</si>
  <si>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</si>
  <si>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</si>
  <si>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</si>
  <si>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</si>
  <si>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</si>
  <si>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</si>
  <si>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</si>
  <si>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</si>
  <si>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</si>
  <si>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</si>
  <si>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</si>
  <si>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</si>
  <si>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</si>
  <si>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</si>
  <si>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</si>
  <si>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</si>
  <si>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</si>
  <si>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</si>
  <si>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</si>
  <si>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</si>
  <si>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</si>
  <si>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</si>
  <si>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</si>
  <si>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</si>
  <si>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</si>
  <si>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</si>
  <si>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</si>
  <si>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</si>
  <si>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</si>
  <si>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</si>
  <si>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</si>
  <si>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</si>
  <si>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</si>
  <si>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</si>
  <si>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</si>
  <si>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</si>
  <si>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</si>
  <si>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</si>
  <si>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</si>
  <si>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</si>
  <si>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</si>
  <si>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</si>
  <si>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</si>
  <si>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</si>
  <si>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</si>
  <si>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</si>
  <si>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</si>
  <si>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</si>
  <si>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</si>
  <si>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</si>
  <si>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</si>
  <si>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</si>
  <si>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</si>
  <si>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</si>
  <si>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</si>
  <si>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2011104</t>
  </si>
  <si>
    <t>大案要案查处</t>
  </si>
  <si>
    <t>2011199</t>
  </si>
  <si>
    <t>其他纪检监察事务支出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</si>
  <si>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</si>
  <si>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</si>
  <si>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</si>
  <si>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</si>
  <si>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</si>
  <si>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</si>
  <si>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</si>
  <si>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</si>
  <si>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</si>
  <si>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</si>
  <si>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</si>
  <si>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</si>
  <si>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</si>
  <si>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</si>
  <si>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</si>
  <si>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</si>
  <si>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</si>
  <si>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</si>
  <si>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</si>
  <si>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</si>
  <si>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</si>
  <si>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</si>
  <si>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</si>
  <si>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</si>
  <si>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</si>
  <si>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</si>
  <si>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</si>
  <si>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</si>
  <si>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</si>
  <si>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</si>
  <si>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</si>
  <si>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</si>
  <si>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</si>
  <si>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</si>
  <si>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</si>
  <si>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</si>
  <si>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</si>
  <si>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</si>
  <si>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</si>
  <si>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</si>
  <si>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</si>
  <si>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</si>
  <si>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</si>
  <si>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</si>
  <si>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</si>
  <si>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</si>
  <si>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</si>
  <si>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</si>
  <si>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</si>
  <si>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</si>
  <si>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</si>
  <si>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</si>
  <si>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</si>
  <si>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</si>
  <si>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</si>
  <si>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</si>
  <si>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</si>
  <si>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</si>
  <si>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</si>
  <si>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</si>
  <si>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</si>
  <si>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</si>
  <si>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</si>
  <si>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</si>
  <si>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</si>
  <si>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</si>
  <si>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</si>
  <si>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</si>
  <si>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</si>
  <si>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</si>
  <si>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</si>
  <si>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</si>
  <si>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</si>
  <si>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</si>
  <si>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</si>
  <si>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</si>
  <si>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</si>
  <si>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</si>
  <si>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</si>
  <si>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</si>
  <si>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</si>
  <si>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</si>
  <si>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</si>
  <si>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</si>
  <si>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</si>
  <si>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</si>
  <si>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</si>
  <si>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</si>
  <si>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</si>
  <si>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</si>
  <si>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</si>
  <si>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</si>
  <si>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</si>
  <si>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</si>
  <si>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</si>
  <si>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</si>
  <si>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</si>
  <si>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</si>
  <si>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</si>
  <si>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</si>
  <si>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</si>
  <si>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</si>
  <si>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</si>
  <si>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</si>
  <si>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</si>
  <si>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</si>
  <si>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</si>
  <si>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</si>
  <si>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</si>
  <si>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</si>
  <si>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</si>
  <si>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</si>
  <si>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</si>
  <si>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</si>
  <si>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</si>
  <si>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</si>
  <si>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</si>
  <si>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</si>
  <si>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</si>
  <si>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</si>
  <si>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</si>
  <si>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</si>
  <si>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</si>
  <si>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</si>
  <si>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</si>
  <si>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</si>
  <si>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</si>
  <si>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</si>
  <si>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</si>
  <si>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</si>
  <si>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</si>
  <si>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</si>
  <si>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</si>
  <si>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</si>
  <si>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</si>
  <si>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</si>
  <si>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</si>
  <si>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</si>
  <si>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</si>
  <si>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</si>
  <si>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</si>
  <si>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</si>
  <si>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</si>
  <si>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</si>
  <si>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</si>
  <si>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</si>
  <si>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</si>
  <si>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</si>
  <si>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</si>
  <si>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</si>
  <si>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</si>
  <si>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</si>
  <si>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</si>
  <si>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</si>
  <si>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</si>
  <si>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</si>
  <si>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</si>
  <si>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</si>
  <si>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</si>
  <si>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</si>
  <si>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</si>
  <si>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</si>
  <si>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</si>
  <si>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</si>
  <si>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</si>
  <si>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</si>
  <si>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</si>
  <si>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</si>
  <si>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</si>
  <si>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</si>
  <si>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</si>
  <si>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</si>
  <si>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</si>
  <si>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</si>
  <si>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</si>
  <si>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</si>
  <si>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</si>
  <si>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</si>
  <si>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</si>
  <si>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</si>
  <si>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</si>
  <si>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</si>
  <si>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</si>
  <si>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</si>
  <si>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</si>
  <si>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</si>
  <si>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</si>
  <si>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</si>
  <si>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</si>
  <si>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</si>
  <si>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</si>
  <si>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</si>
  <si>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</si>
  <si>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</si>
  <si>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</si>
  <si>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</si>
  <si>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</si>
  <si>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</si>
  <si>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</si>
  <si>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</si>
  <si>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</si>
  <si>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</si>
  <si>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</si>
  <si>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</si>
  <si>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</si>
  <si>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</si>
  <si>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</si>
  <si>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</si>
  <si>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</si>
  <si>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</si>
  <si>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</si>
  <si>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</si>
  <si>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</si>
  <si>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</si>
  <si>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</si>
  <si>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</si>
  <si>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</si>
  <si>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</si>
  <si>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</si>
  <si>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</si>
  <si>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</si>
  <si>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</si>
  <si>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</si>
  <si>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</si>
  <si>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</si>
  <si>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</si>
  <si>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</si>
  <si>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</si>
  <si>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</si>
  <si>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</si>
  <si>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</si>
  <si>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</si>
  <si>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</si>
  <si>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</si>
  <si>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</si>
  <si>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</si>
  <si>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</si>
  <si>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</si>
  <si>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</si>
  <si>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</si>
  <si>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</si>
  <si>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</si>
  <si>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</si>
  <si>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</si>
  <si>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</si>
  <si>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</si>
  <si>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</si>
  <si>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</si>
  <si>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</si>
  <si>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</si>
  <si>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</si>
  <si>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</si>
  <si>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</si>
  <si>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</si>
  <si>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</si>
  <si>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</si>
  <si>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</si>
  <si>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</si>
  <si>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</si>
  <si>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</si>
  <si>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 xml:space="preserve">                                   公开07表</t>
  </si>
  <si>
    <t xml:space="preserve">                                   金额单位：元</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</si>
  <si>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</si>
  <si>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</si>
  <si>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</si>
  <si>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</si>
  <si>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</si>
  <si>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</si>
  <si>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</si>
  <si>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</si>
  <si>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</si>
  <si>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</si>
  <si>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</si>
  <si>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</si>
  <si>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</si>
  <si>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</si>
  <si>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</si>
  <si>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</si>
  <si>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</si>
  <si>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</si>
  <si>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</si>
  <si>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</si>
  <si>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</si>
  <si>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</si>
  <si>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</si>
  <si>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</si>
  <si>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</si>
  <si>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</si>
  <si>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</si>
  <si>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</si>
  <si>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</si>
  <si>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</si>
  <si>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</si>
  <si>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</si>
  <si>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</si>
  <si>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</si>
  <si>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注：本单位无此项公开内容。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</si>
  <si>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</si>
  <si>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</si>
  <si>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</si>
  <si>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</si>
  <si>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</si>
  <si>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</si>
  <si>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</si>
  <si>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</si>
  <si>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</si>
  <si>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</si>
  <si>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</si>
  <si>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</si>
  <si>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</si>
  <si>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</si>
  <si>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</si>
  <si>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</si>
  <si>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</si>
  <si>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</si>
  <si>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</si>
  <si>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</si>
  <si>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</si>
  <si>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</si>
  <si>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</si>
  <si>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</si>
  <si>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</si>
  <si>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</si>
  <si>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</si>
  <si>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</si>
  <si>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</si>
  <si>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</si>
  <si>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</si>
  <si>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</si>
  <si>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</si>
  <si>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</si>
  <si>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</si>
  <si>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</si>
  <si>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</si>
  <si>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</si>
  <si>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</si>
  <si>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</si>
  <si>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</si>
  <si>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</si>
  <si>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</si>
  <si>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</si>
  <si>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</si>
  <si>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</si>
  <si>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</si>
  <si>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中国共产党鹤庆县纪律检查委员会</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</si>
  <si>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</si>
  <si>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</si>
  <si>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</si>
  <si>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</si>
  <si>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</si>
  <si>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</si>
  <si>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</si>
  <si>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</si>
  <si>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</si>
  <si>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</si>
  <si>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</si>
  <si>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</si>
  <si>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</si>
  <si>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</si>
  <si>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</si>
  <si>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</si>
  <si>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</si>
  <si>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</si>
  <si>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</si>
  <si>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t>
  </si>
  <si>
    <t>2023年度部门整体支出绩效自评情况</t>
  </si>
  <si>
    <t xml:space="preserve">                                                         公开表13</t>
  </si>
  <si>
    <t xml:space="preserve">                                                        金额：元</t>
  </si>
  <si>
    <t>一、部门基本情况</t>
  </si>
  <si>
    <t>（一）部门概况</t>
  </si>
  <si>
    <t>鹤庆县纪委和监委合署办公，依照《中国共产党章程》《中华人民共和国宪法》《监察法》等开展纪律检查和对行使公权力的公职人员进行监督调查处置。 设28个科室。截止2023年末，在职人员编制83人。其中：行政编制83人（含行政工勤编制5人、县委巡察办3人、巡察组10人）。在职实有83人，离退休人员20人，其中：离休0人，退休20人。</t>
  </si>
  <si>
    <t>（二）部门绩效目标的设立情况</t>
  </si>
  <si>
    <t>2023年我部门整体绩效目标及项目预算绩效目标严格按照部门“三定”方案及年度重点工作任务进行设置，项目绩效围绕部门总体绩效目标开展。各项目绩效目标内容指向明确、细化量化、合理可行、便于考核，符合规定的格式要求，相关内容完整。</t>
  </si>
  <si>
    <t>（三）部门整体收支情况</t>
  </si>
  <si>
    <t xml:space="preserve">中国共产党鹤庆县纪律检查委员会2023年度收入合计21290558.48元。其中：财政拨款收入21287278.75元，占总收入的99.98%；上级补助收入0.00元，占总收入的0.00%；事业收入0.00元（含教育收费0.00元），占总收入的0.00%；经营收入0.00元，占总收入的0.00%；附属单位上缴收入0.00元，占总收入的0.00%；其他收入3279.73元，占总收入的0.02%。与上年相比，收入合计增加842209.90元，增长4.12%。增加的主要原因：一是增加了留置案件工作经费；二是增加纪委监委工作经费州级补助资金；三是三公经费增加车辆购买项目。其中：财政拨款收入增加844099.09元，增长4.13%；上级补助收入减少0.00元，下降0.00%，与上年持平；事业收入减少0.00元，下降0.00%，与上年持平；经营收入减少0.00元，下降0.00%，与上年持平；附属单位上缴收入减少0.00元，下降0.00%，与上年持平；其他收入减少1889.19元，下降36.55%。减少的主要原因：2023年税务局对工资薪金个人所得税手续费补助减少。 </t>
  </si>
  <si>
    <t>（四）部门预算管理制度建设情况</t>
  </si>
  <si>
    <t>除遵守《中华人民共和国会计法》《中华人民共和国预算法》《行政单位财务规则》等国家法律法规外，还结合工作实际情况制定了合法、合规、完整的内部管理制度，并确保管理制度得到有效执行。</t>
  </si>
  <si>
    <t>（五）严控“三公经费”支出情况</t>
  </si>
  <si>
    <t>2023年度财政拨款“三公”经费支出决算中，财政拨款“三公”经费支出年初预算为374000.00元，决算为359673.99元，完成年初预算的96.17%。其中：因公出国（境）费支出年初预算为0.00元，决算为0.00元，占财政拨款“三公”经费总支出决算的0.00%，无完成年初预算比例；公务用车购置费支出年初预算为250000.00元，决算为248000.00元，占财政拨款“三公”经费总支出决算的68.95%，完成年初预算的99.20%；公务用车运行维护费支出年初预算为54000.00元，决算为101673.99元，占财政拨款“三公”经费总支出决算的28.27%，完成年初预算的188.29%；公务接待费支出年初预算为70000.00元，决算为10000.00元，占财政拨款“三公”经费总支出决算的2.78%，完成年初预算的14.29%，具体是国内接待费支出决算10000.00元（其中：外事接待费支出决算0.00元），国（境）外接待费支出决算0.00元。</t>
  </si>
  <si>
    <t>二、绩效自评工作情况</t>
  </si>
  <si>
    <t>（一）绩效自评的目的</t>
  </si>
  <si>
    <t>通过绩效评价，进一步规范我单位财政资金使用行为，提高财政资金使用效益，检验部门预算配置是否合理、预算执行是否高效、预算管理是否科学、部门履职是否到位，部门绩效管理主体责任是否落实，从而不断提升全委各科室的责任意识和绩效意识，有效提高资金管理水平和使用效益。</t>
  </si>
  <si>
    <t>（二）自评组织过程</t>
  </si>
  <si>
    <t>1.前期准备</t>
  </si>
  <si>
    <t>由单位负责人牵头组织开展评价工作，我部门认真收集归档提交相关资料，为评价工作指引和具体安排。</t>
  </si>
  <si>
    <t>2.组织实施</t>
  </si>
  <si>
    <t>我部门按要求收集整理项目相关材料，并根据县财政下达资金项目的相关绩效情况，开展绩效自评。</t>
  </si>
  <si>
    <t>三、评价情况分析及综合评价结论</t>
  </si>
  <si>
    <t>项目支出预算责任主体明确，每个项目制定对应的项目资金分配办法，并按分配办法分配资金。制定的项目支出绩效目标紧密结合，内容详实，具有可操作性，实施方案完整，绩效目标全部达成，项目按时按质完成，项目效果明显，项目实施达到预期效果，公众认可度高。基本支出足额保障，“三公经费”支出控制措施得当，预决算信息公开及时完整，资产管理使用规范有效。（自评分95.00分）等次：优。</t>
  </si>
  <si>
    <t>四、存在的问题和整改情况</t>
  </si>
  <si>
    <t>预算编制不够明确和细化,预算编制的合理性及执行力有待进一步提高。下一步工作中将结合部门实际，学习其他部门好经验、好做法，及早发现，处理存在问题。细化整改措施，落实整改责任。根据自评发现问题，制定整改措施，将整改责任落实到人。</t>
  </si>
  <si>
    <t>五、绩效自评结果应用</t>
  </si>
  <si>
    <t>根据自评工作开展情况及自评结果：1.拟于年内对我委预算绩效管理制度进行修改完善，进一步明确绩效管理各环节业务流程及委各相关科室职责分工。2.在绩效管理各环节业务开展时点，组织委相关科室进行业务培训，切实提高绩效管理工作质量。3.用好绩效评估、绩效目标审核和绩效自评结果，切实提高委机关绩效管理工作水平。</t>
  </si>
  <si>
    <t>六、主要经验及做法</t>
  </si>
  <si>
    <t>在资金使用上，严格遵守各项财经法规和财务管理制度，严格按预算批复的用途使用资金，资金拨付严格按审批程序办理。同时根据相关要求，准时在规定网站上对决算、“三公”经费决算及绩效评价等基础数据信息和会计信息资料进行公开。本次部门整体支出绩效自评，主要是根据国家和省州相关法律法规和部门规章的相关规定进行。下一步，我单位将针对财政部门整体支出的特点，强化预算绩效申报工作，强化项目实施方案预报。</t>
  </si>
  <si>
    <t>七、其他需说明的情况</t>
  </si>
  <si>
    <t>无其他需要说明的情况。</t>
  </si>
  <si>
    <t>备注：涉密部门和涉密信息按保密规定不公开。</t>
  </si>
  <si>
    <t>2023年度部门整体支出绩效自评表</t>
  </si>
  <si>
    <t>公开表：14</t>
  </si>
  <si>
    <t>编制单位：中国共产党鹤庆县纪律检查委员会</t>
  </si>
  <si>
    <t>单位：元</t>
  </si>
  <si>
    <t>部门名称</t>
  </si>
  <si>
    <t>内容</t>
  </si>
  <si>
    <t>说明</t>
  </si>
  <si>
    <t>部门总体目标</t>
  </si>
  <si>
    <t>部门职责</t>
  </si>
  <si>
    <t>纪委和监委合署办公，依照《中国共产党章程》《中华人民共和国宪法》《监察法》等开展纪律检查和对行使公权力的公职人员进行监督调查处置。主要职责：（一）负责贯彻落实上级党委、纪委及县委关于加强党风廉政建设的决定，实施党章规定范围内的监督，维护党的章程和党内法规，检查党的路线、方针、政策和决议的执行情况，重点检查监督乡科级党委及党员领导干部执行党的路线、方针、政策情况及思想作风方面的问题；负责反腐败的组织协调工作，协助县委抓好党风廉政建设。（二）负责贯彻落实党中央、国务院、省委、省政府有关行政监察工作的决定，实施《行政监察法》规定范围内的监督，重点监督检查县政府各部门及其工作人员、各乡（镇）政府及其主要负责人、县政府直属企业单位及其由国家行政机关任命的领导干部执行国家、省、市和县委、县政府的政策、法律法规以及国务院、省政府、市政府颁发的决议和命令的情况。（三）负责检查处理县委和县政府各部门、各乡（镇）党的组织和政府部门、县委县政府管理的党员领导干部违反党的章程及党内法规、行政法规的案件，决定或取消对这些案件中党员和干部的处分；受理党员干部的控告和申诉； 必要时直接查处下级党的纪律检查机关管辖范围内比较重要或复杂的案件。（四）维护宪法和法律法规权威；依法监察公职人员行使公职权力情况，调查职务违法和职务犯罪；开展廉政建设和反腐败工作。（五）履行监督、调查和处置职责，按照管理权限，对本地区所有行使公职权力的公职人员实施监察。</t>
  </si>
  <si>
    <t>根据三定方案归纳</t>
  </si>
  <si>
    <t>总体绩效目标</t>
  </si>
  <si>
    <t xml:space="preserve">鹤庆县纪委监委深入贯彻落实党的二十大精神，层层压实全面从严治党责任，进一步加强纪检监察干部队伍建设，认真开展监督执纪、巡察工作，全面深化纪检监察体制改革，持续落实中央八项规定精神，进一步巩固反腐败斗争压倒性态势。                                                                                                                                         </t>
  </si>
  <si>
    <t>根据部门职责，中长期规划，县委、县政府要求归纳。</t>
  </si>
  <si>
    <t>一、部门年度目标</t>
  </si>
  <si>
    <t>财年</t>
  </si>
  <si>
    <t>目标</t>
  </si>
  <si>
    <t>实际完成情况</t>
  </si>
  <si>
    <t>2023</t>
  </si>
  <si>
    <t>鹤庆县纪委监委深入贯彻落实党的二十大精神，层层压实全面从严治党责任，进一步加强纪检监察干部队伍建设，认真开展监督执纪、巡察工作，全面深化纪检监察体制改革，持续落实中央八项规定精神，进一步巩固反腐败斗争压倒性态势。</t>
  </si>
  <si>
    <t xml:space="preserve"> 根据部门职责，中长期规划，县委、县政府要求归纳。</t>
  </si>
  <si>
    <t>2024</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</si>
  <si>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</si>
  <si>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</si>
  <si>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</si>
  <si>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</si>
  <si>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</si>
  <si>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</si>
  <si>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</si>
  <si>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</si>
  <si>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</si>
  <si>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</si>
  <si>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</si>
  <si>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</si>
  <si>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巡察工作经费</t>
  </si>
  <si>
    <t>县级</t>
  </si>
  <si>
    <t>巡察工作经费主要用于巡察期间差旅费支出、日常办公费、水电费、邮电费、会议费、办公设备购买等支出。保障年内巡察各项工作开展。</t>
  </si>
  <si>
    <t>党风廉政建设警示教育等宣传教育活动专项经费</t>
  </si>
  <si>
    <t>结合实际开展违纪违法案件警示教育，用好反面教材，发现苗头及时提醒纠正，触犯纪律严肃处理；突出廉政文化引领作用，深入开展廉政文化示范点建设；抓早抓小，挺纪在前，强化党纪国法宣传力度。</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</si>
  <si>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</si>
  <si>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</si>
  <si>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</si>
  <si>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</si>
  <si>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</si>
  <si>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</si>
  <si>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</si>
  <si>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</si>
  <si>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</si>
  <si>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</si>
  <si>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</si>
  <si>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人员编制数</t>
  </si>
  <si>
    <t xml:space="preserve"> ≤</t>
  </si>
  <si>
    <t>83</t>
  </si>
  <si>
    <t>人</t>
  </si>
  <si>
    <t>实有人员数</t>
  </si>
  <si>
    <t>=</t>
  </si>
  <si>
    <t>工资福利发放人数</t>
  </si>
  <si>
    <t>供养离（退）休人员数</t>
  </si>
  <si>
    <t>年内需完成一件留置案件</t>
  </si>
  <si>
    <t>件</t>
  </si>
  <si>
    <t>年内完成3轮常规巡察</t>
  </si>
  <si>
    <t>轮</t>
  </si>
  <si>
    <t>质量指标</t>
  </si>
  <si>
    <t>预算完成率</t>
  </si>
  <si>
    <t>≥</t>
  </si>
  <si>
    <t>%</t>
  </si>
  <si>
    <t>支付进度率</t>
  </si>
  <si>
    <t>政府采购执行率</t>
  </si>
  <si>
    <t>固定资产利用率</t>
  </si>
  <si>
    <t>检查（核查）覆盖率</t>
  </si>
  <si>
    <t>≤</t>
  </si>
  <si>
    <t>时效指标</t>
  </si>
  <si>
    <t>完成预算执行时效</t>
  </si>
  <si>
    <t>2023年12月31日前完成</t>
  </si>
  <si>
    <t>年.月.日</t>
  </si>
  <si>
    <t>已按时间要求完成</t>
  </si>
  <si>
    <t>完成项目时限</t>
  </si>
  <si>
    <t>成本指标</t>
  </si>
  <si>
    <t>元</t>
  </si>
  <si>
    <t xml:space="preserve">   其中：工资福利支出</t>
  </si>
  <si>
    <t xml:space="preserve">   商品和服务支出</t>
  </si>
  <si>
    <t xml:space="preserve">   对个人和家庭的补助</t>
  </si>
  <si>
    <t xml:space="preserve">   资本性支出</t>
  </si>
  <si>
    <t>效益指标</t>
  </si>
  <si>
    <t>社会效益
指标</t>
  </si>
  <si>
    <t>部门运转</t>
  </si>
  <si>
    <t xml:space="preserve"> 政策知晓率</t>
  </si>
  <si>
    <t>90</t>
  </si>
  <si>
    <t>可持续影响指标</t>
  </si>
  <si>
    <t xml:space="preserve">问题整改落实率 </t>
  </si>
  <si>
    <t>满意度指标</t>
  </si>
  <si>
    <t>服务对象满意度指标等</t>
  </si>
  <si>
    <t>单位人员满意度</t>
  </si>
  <si>
    <t>社会公众满意度指标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</si>
  <si>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</si>
  <si>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</si>
  <si>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</si>
  <si>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</si>
  <si>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</si>
  <si>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公开表15</t>
  </si>
  <si>
    <t>2023年度项目支出绩效自评表</t>
  </si>
  <si>
    <t>项目名称</t>
  </si>
  <si>
    <t>纪委监委工作经费州级补助资金</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</si>
  <si>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</si>
  <si>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</si>
  <si>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</si>
  <si>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</si>
  <si>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</si>
  <si>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</si>
  <si>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</si>
  <si>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</si>
  <si>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</si>
  <si>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</si>
  <si>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</si>
  <si>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</si>
  <si>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</si>
  <si>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</si>
  <si>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年内完成留置案件给予补助，2023年度我委共办理完留置案件3件。</t>
  </si>
  <si>
    <t>年内办理完成了1件留置案件，州级给予40000.00元补助。</t>
  </si>
  <si>
    <t>绩效指标</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</si>
  <si>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</si>
  <si>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</si>
  <si>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完成留置案件数</t>
  </si>
  <si>
    <t>＝</t>
  </si>
  <si>
    <t>完成年度留置案件办理</t>
  </si>
  <si>
    <t xml:space="preserve"> =</t>
  </si>
  <si>
    <t>日</t>
  </si>
  <si>
    <t>已按时完成</t>
  </si>
  <si>
    <t>资金使用情况</t>
  </si>
  <si>
    <t>经济效益
指标</t>
  </si>
  <si>
    <t>留置案件办理挽回经济损失</t>
  </si>
  <si>
    <t>生态效益
指标</t>
  </si>
  <si>
    <t>留置案件办理后对全县干部职工警示教育影响度</t>
  </si>
  <si>
    <t>可持续影响
指标</t>
  </si>
  <si>
    <t>提升群众满意度</t>
  </si>
  <si>
    <t>留置人员对案件结果的满意度</t>
  </si>
  <si>
    <t/>
  </si>
  <si>
    <t>其他需要说明事项</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</si>
  <si>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</si>
  <si>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</si>
  <si>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</si>
  <si>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</si>
  <si>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</si>
  <si>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</si>
  <si>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</si>
  <si>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</si>
  <si>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</si>
  <si>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2023年中央纪检监察转移支付及省级配套资金</t>
  </si>
  <si>
    <t>为改善和保障办案业务条件和办案装备，确保切实有效的履行执纪审查职责，提高执纪审查调查工作的效率和质量。</t>
  </si>
  <si>
    <t>我委将2023年中央纪检监察转移支付及省级配套资金全部用在办案一线建设上，极大地保障了办案需要，推动纪检监察工作高质量发展。</t>
  </si>
  <si>
    <t>项目完成质量</t>
  </si>
  <si>
    <t>资金到位后安规定时限支付</t>
  </si>
  <si>
    <t>祥云清苑点工作人员办理案件支出</t>
  </si>
  <si>
    <t>显著提高了执纪审查调查的工作效率和质量</t>
  </si>
  <si>
    <t>社会效益
指标</t>
  </si>
  <si>
    <t>坚持“三不腐”一体推进，坚持受贿行贿一起查，坚决查处权力集中、资金密集、资源富集领域的腐败问题。</t>
  </si>
  <si>
    <t>通过项目资金的运用，为我委在案件查办，专项治理等重点工作中监督执纪问责提供了坚强物质支持，推动我县各项事业高质量发展。</t>
  </si>
  <si>
    <t>通过部分群众对纪检监察机关审查调查工作的反馈来看，群众满意度较高。</t>
  </si>
  <si>
    <t>98</t>
  </si>
  <si>
    <t>留置案件工作经费</t>
  </si>
  <si>
    <t>通过采取留置措施，坚持行贿受贿一起查，加大职务犯罪查办力度，提高办案效率，形成强大的震慑作用，持续释放一言到底、一刻不停歇的强烈信号。</t>
  </si>
  <si>
    <t>圆满完成绩效目标任务，完成率100%。</t>
  </si>
  <si>
    <t>协助上级办理2021-2023年留置案件8件，单位自办案件2件，不敢腐的震慑力持续释放。</t>
  </si>
  <si>
    <t>我委能够严格按照财务管理制度，规范各项预算支出，做到每项支出有依据，有成效。</t>
  </si>
  <si>
    <t>项目运行时间</t>
  </si>
  <si>
    <t>2023年1月1日-2023年12月31日</t>
  </si>
  <si>
    <t>年</t>
  </si>
  <si>
    <t>留置案件经费支出情况</t>
  </si>
  <si>
    <t>2021-2023年，通过留置专项经费项目的实施，保证了留置案件正常开展，保障切实履行调查职责。</t>
  </si>
  <si>
    <t>通过对留置专项经费项目的实施，为反腐败工作提供法律和制度保障。</t>
  </si>
  <si>
    <t>部分群众对纪检监察机关审查调查工作的反馈，群众满意度较高</t>
  </si>
  <si>
    <t>县纪委</t>
  </si>
  <si>
    <t>巡察办</t>
  </si>
  <si>
    <t xml:space="preserve"> 按照十三届县委任期内巡察工作全覆盖总体目标要求，创新方式，积极稳妥推进巡察工作。</t>
  </si>
  <si>
    <t xml:space="preserve">按计划完成目标 </t>
  </si>
  <si>
    <t>完成十三届县委3轮常规巡察</t>
  </si>
  <si>
    <t>3轮</t>
  </si>
  <si>
    <t>完成10个县级部门巡察</t>
  </si>
  <si>
    <t>10个</t>
  </si>
  <si>
    <t>个</t>
  </si>
  <si>
    <t>完成3个乡镇巡察</t>
  </si>
  <si>
    <t>3个</t>
  </si>
  <si>
    <t>完成42个村级党组织巡察</t>
  </si>
  <si>
    <t>42个</t>
  </si>
  <si>
    <t>完成年度巡察工作时限</t>
  </si>
  <si>
    <t>控制纪检巡察组工作经费支出</t>
  </si>
  <si>
    <t>开展好乡村振兴工作专项巡察，纠正干部在乡村振兴工作中不正之风</t>
  </si>
  <si>
    <t>％</t>
  </si>
  <si>
    <t>压实“两个责任”，强力推进整改落实</t>
  </si>
  <si>
    <t>被巡察单位及相关当事人、办案机关、社会各界对巡察监督行为及效果的满意程度</t>
  </si>
  <si>
    <t>深入开展党风廉政建设和反腐败宣传工作，一体推进“不敢腐、不能腐、不想腐”，构建风清气正政治生态，为鹤庆高质量发展提供坚强的纪律保障。</t>
  </si>
  <si>
    <t>按计划完成年初制定的目标</t>
  </si>
  <si>
    <t>更新鹤庆县纪检监察网站</t>
  </si>
  <si>
    <t>1次/周</t>
  </si>
  <si>
    <t>次</t>
  </si>
  <si>
    <t>51次</t>
  </si>
  <si>
    <t>除节假日</t>
  </si>
  <si>
    <t>发送“鹤阳清风”微信公众号</t>
  </si>
  <si>
    <t>根据需要开展警示教育工作</t>
  </si>
  <si>
    <t>20次/年</t>
  </si>
  <si>
    <t>20次</t>
  </si>
  <si>
    <t>重要节假日发送廉政短信</t>
  </si>
  <si>
    <t>600条/次/节假日</t>
  </si>
  <si>
    <t>条</t>
  </si>
  <si>
    <t>602条</t>
  </si>
  <si>
    <t>短视频宣传次数</t>
  </si>
  <si>
    <t>12次/年</t>
  </si>
  <si>
    <t>12次</t>
  </si>
  <si>
    <t xml:space="preserve"> 社会效益指标</t>
  </si>
  <si>
    <t>牢牢把握意识形态主动权，加强舆论引导，提升公信力。</t>
  </si>
  <si>
    <t>征订纪检监察学用书刊</t>
  </si>
  <si>
    <t>根据工作需要征订</t>
  </si>
  <si>
    <t>群众对党风廉政建设和反腐败宣传工作满意度</t>
  </si>
  <si>
    <t>受教育领导干部对反腐败工作知晓率</t>
  </si>
  <si>
    <t>95</t>
  </si>
  <si>
    <t>州纪委监委补助疫情防控工作经费</t>
  </si>
  <si>
    <t>用于我委疫情期间对全县疫情防控工作监督检查差旅费，公务用车运行维护费支出。</t>
  </si>
  <si>
    <t>已全面完成</t>
  </si>
  <si>
    <t>资金全额拨付到位</t>
  </si>
  <si>
    <t>经费支出准确率</t>
  </si>
  <si>
    <t>经费拨付及时率</t>
  </si>
  <si>
    <t>总成本</t>
  </si>
  <si>
    <t xml:space="preserve">元 </t>
  </si>
  <si>
    <t>完成防疫任务，为群众提供安全的生活环境</t>
  </si>
  <si>
    <t>有效保障</t>
  </si>
  <si>
    <t>提升人民的防疫观念，共抗病毒</t>
  </si>
  <si>
    <t>有所提升</t>
  </si>
  <si>
    <t>群众满意度</t>
  </si>
  <si>
    <t>2022年中央纪检监察转移支付及省级配套资金</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</si>
</sst>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_ "/>
    <numFmt numFmtId="178" formatCode="0.00_);[Red]\(0.00\)"/>
    <numFmt numFmtId="179" formatCode="0_);[Red]\(0\)"/>
    <numFmt numFmtId="180" formatCode="0.00_ ;[Red]\-0.00\ "/>
    <numFmt numFmtId="181" formatCode="_(* #,##0.00_);_(* \(#,##0.00\);_(* &quot;-&quot;??_);_(@_)"/>
    <numFmt numFmtId="182" formatCode="0.00;[Red]0.00"/>
  </numFmts>
  <fonts count="39">
    <font>
      <sz val="11"/>
      <color indexed="8"/>
      <name val="宋体"/>
      <charset val="134"/>
      <scheme val="minor"/>
    </font>
    <font>
      <sz val="12"/>
      <name val="宋体"/>
      <charset val="134"/>
    </font>
    <font>
      <sz val="11"/>
      <name val="宋体"/>
      <charset val="134"/>
    </font>
    <font>
      <sz val="10"/>
      <name val="Arial"/>
      <charset val="134"/>
    </font>
    <font>
      <b/>
      <sz val="18"/>
      <name val="宋体"/>
      <charset val="134"/>
      <scheme val="minor"/>
    </font>
    <font>
      <sz val="10"/>
      <name val="宋体"/>
      <charset val="134"/>
    </font>
    <font>
      <sz val="10"/>
      <name val="宋体"/>
      <charset val="134"/>
      <scheme val="minor"/>
    </font>
    <font>
      <b/>
      <sz val="10"/>
      <name val="宋体"/>
      <charset val="134"/>
      <scheme val="minor"/>
    </font>
    <font>
      <sz val="9"/>
      <name val="宋体"/>
      <charset val="134"/>
      <scheme val="minor"/>
    </font>
    <font>
      <b/>
      <sz val="9"/>
      <name val="宋体"/>
      <charset val="134"/>
      <scheme val="minor"/>
    </font>
    <font>
      <sz val="11"/>
      <name val="宋体"/>
      <charset val="134"/>
      <scheme val="minor"/>
    </font>
    <font>
      <b/>
      <sz val="18"/>
      <name val="宋体"/>
      <charset val="134"/>
    </font>
    <font>
      <b/>
      <sz val="10"/>
      <name val="宋体"/>
      <charset val="134"/>
    </font>
    <font>
      <sz val="22"/>
      <name val="宋体"/>
      <charset val="134"/>
    </font>
    <font>
      <b/>
      <sz val="20"/>
      <name val="宋体"/>
      <charset val="134"/>
    </font>
    <font>
      <sz val="9"/>
      <name val="宋体"/>
      <charset val="134"/>
    </font>
    <font>
      <b/>
      <sz val="11"/>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indexed="8"/>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8"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19"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18"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7" borderId="20"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1" applyNumberFormat="0" applyFill="0" applyAlignment="0" applyProtection="0">
      <alignment vertical="center"/>
    </xf>
    <xf numFmtId="0" fontId="30" fillId="0" borderId="21" applyNumberFormat="0" applyFill="0" applyAlignment="0" applyProtection="0">
      <alignment vertical="center"/>
    </xf>
    <xf numFmtId="0" fontId="22" fillId="9" borderId="0" applyNumberFormat="0" applyBorder="0" applyAlignment="0" applyProtection="0">
      <alignment vertical="center"/>
    </xf>
    <xf numFmtId="0" fontId="25" fillId="0" borderId="22" applyNumberFormat="0" applyFill="0" applyAlignment="0" applyProtection="0">
      <alignment vertical="center"/>
    </xf>
    <xf numFmtId="0" fontId="22" fillId="10" borderId="0" applyNumberFormat="0" applyBorder="0" applyAlignment="0" applyProtection="0">
      <alignment vertical="center"/>
    </xf>
    <xf numFmtId="0" fontId="31" fillId="11" borderId="23" applyNumberFormat="0" applyAlignment="0" applyProtection="0">
      <alignment vertical="center"/>
    </xf>
    <xf numFmtId="0" fontId="32" fillId="11" borderId="19" applyNumberFormat="0" applyAlignment="0" applyProtection="0">
      <alignment vertical="center"/>
    </xf>
    <xf numFmtId="0" fontId="33" fillId="12" borderId="24"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38" fillId="0" borderId="0"/>
    <xf numFmtId="0" fontId="38" fillId="0" borderId="0">
      <alignment vertical="center"/>
    </xf>
    <xf numFmtId="0" fontId="5" fillId="0" borderId="0"/>
    <xf numFmtId="0" fontId="1" fillId="0" borderId="0"/>
  </cellStyleXfs>
  <cellXfs count="248">
    <xf numFmtId="0" fontId="0" fillId="0" borderId="0" xfId="0" applyFont="1">
      <alignment vertical="center"/>
    </xf>
    <xf numFmtId="0" fontId="1" fillId="0" borderId="0" xfId="0" applyFont="1" applyFill="1" applyAlignment="1"/>
    <xf numFmtId="0" fontId="2" fillId="0" borderId="0" xfId="49" applyFont="1" applyFill="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1" fillId="0" borderId="0" xfId="0" applyFont="1" applyFill="1" applyBorder="1" applyAlignment="1"/>
    <xf numFmtId="0" fontId="2" fillId="0" borderId="0" xfId="49" applyFont="1" applyFill="1" applyAlignment="1">
      <alignment wrapText="1"/>
    </xf>
    <xf numFmtId="0" fontId="4" fillId="0" borderId="0" xfId="49" applyFont="1" applyFill="1" applyAlignment="1">
      <alignment horizontal="center" vertical="center" wrapText="1"/>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0" xfId="0" applyFont="1" applyFill="1" applyBorder="1" applyAlignment="1">
      <alignment horizontal="right" vertical="center"/>
    </xf>
    <xf numFmtId="0" fontId="6" fillId="0" borderId="1"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0" fontId="6" fillId="0" borderId="1" xfId="49" applyFont="1" applyFill="1" applyBorder="1" applyAlignment="1">
      <alignment vertical="center" wrapText="1"/>
    </xf>
    <xf numFmtId="176" fontId="7" fillId="0" borderId="1" xfId="49" applyNumberFormat="1" applyFont="1" applyFill="1" applyBorder="1" applyAlignment="1">
      <alignment horizontal="right" vertical="center" shrinkToFit="1"/>
    </xf>
    <xf numFmtId="0" fontId="7" fillId="0" borderId="1" xfId="49" applyFont="1" applyFill="1" applyBorder="1" applyAlignment="1">
      <alignment horizontal="center" vertical="center" wrapText="1"/>
    </xf>
    <xf numFmtId="10" fontId="7"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right" vertical="center" shrinkToFit="1"/>
    </xf>
    <xf numFmtId="178" fontId="6"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6" fillId="0" borderId="3" xfId="49" applyNumberFormat="1" applyFont="1" applyFill="1" applyBorder="1" applyAlignment="1">
      <alignment horizontal="center" vertical="center" wrapText="1"/>
    </xf>
    <xf numFmtId="49" fontId="6" fillId="0" borderId="4"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6"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1" xfId="49" applyFont="1" applyFill="1" applyBorder="1" applyAlignment="1">
      <alignment horizontal="center" vertical="center"/>
    </xf>
    <xf numFmtId="10" fontId="2" fillId="0" borderId="7" xfId="0" applyNumberFormat="1" applyFont="1" applyFill="1" applyBorder="1" applyAlignment="1">
      <alignment horizontal="center" vertical="center"/>
    </xf>
    <xf numFmtId="179" fontId="6" fillId="0" borderId="6" xfId="49" applyNumberFormat="1" applyFont="1" applyFill="1" applyBorder="1" applyAlignment="1">
      <alignment horizontal="center" vertical="center" wrapText="1"/>
    </xf>
    <xf numFmtId="178" fontId="6" fillId="0" borderId="6" xfId="49" applyNumberFormat="1" applyFont="1" applyFill="1" applyBorder="1" applyAlignment="1">
      <alignment horizontal="center" vertical="center" wrapText="1"/>
    </xf>
    <xf numFmtId="0" fontId="6" fillId="0" borderId="8"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179" fontId="6" fillId="0" borderId="1" xfId="49" applyNumberFormat="1" applyFont="1" applyFill="1" applyBorder="1" applyAlignment="1">
      <alignment horizontal="center" vertical="center" wrapText="1"/>
    </xf>
    <xf numFmtId="0" fontId="6" fillId="0" borderId="2" xfId="49" applyFont="1" applyFill="1" applyBorder="1" applyAlignment="1">
      <alignment horizontal="center" wrapText="1"/>
    </xf>
    <xf numFmtId="0" fontId="6" fillId="0" borderId="3" xfId="49" applyFont="1" applyFill="1" applyBorder="1" applyAlignment="1">
      <alignment horizontal="center" wrapText="1"/>
    </xf>
    <xf numFmtId="0" fontId="7" fillId="0" borderId="0" xfId="49" applyFont="1" applyFill="1" applyAlignment="1">
      <alignment horizontal="left" vertical="center" wrapText="1"/>
    </xf>
    <xf numFmtId="0" fontId="6" fillId="0" borderId="0" xfId="49" applyFont="1" applyFill="1" applyAlignment="1">
      <alignment horizontal="center" vertical="center" wrapText="1"/>
    </xf>
    <xf numFmtId="0" fontId="6" fillId="0" borderId="0" xfId="49" applyFont="1" applyFill="1" applyAlignment="1">
      <alignment horizontal="left" vertical="center" wrapText="1"/>
    </xf>
    <xf numFmtId="49" fontId="6" fillId="0" borderId="1" xfId="49" applyNumberFormat="1" applyFont="1" applyFill="1" applyBorder="1" applyAlignment="1">
      <alignment horizontal="left" vertical="top" wrapText="1"/>
    </xf>
    <xf numFmtId="0" fontId="6" fillId="0" borderId="4" xfId="49" applyFont="1" applyFill="1" applyBorder="1" applyAlignment="1">
      <alignment horizontal="center" wrapText="1"/>
    </xf>
    <xf numFmtId="0" fontId="8" fillId="0" borderId="1" xfId="49" applyFont="1" applyFill="1" applyBorder="1" applyAlignment="1">
      <alignment horizontal="center" vertical="center" wrapText="1"/>
    </xf>
    <xf numFmtId="180" fontId="7"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0" xfId="49" applyFont="1" applyFill="1" applyAlignment="1">
      <alignment horizontal="center" vertical="center" wrapText="1"/>
    </xf>
    <xf numFmtId="49" fontId="6" fillId="0" borderId="2" xfId="49" applyNumberFormat="1" applyFont="1" applyFill="1" applyBorder="1" applyAlignment="1">
      <alignment horizontal="left" vertical="top" wrapText="1"/>
    </xf>
    <xf numFmtId="49" fontId="6" fillId="0" borderId="3" xfId="49" applyNumberFormat="1" applyFont="1" applyFill="1" applyBorder="1" applyAlignment="1">
      <alignment horizontal="left" vertical="top" wrapText="1"/>
    </xf>
    <xf numFmtId="49" fontId="6" fillId="0" borderId="4" xfId="49" applyNumberFormat="1" applyFont="1" applyFill="1" applyBorder="1" applyAlignment="1">
      <alignment horizontal="left" vertical="top" wrapText="1"/>
    </xf>
    <xf numFmtId="177" fontId="6" fillId="0" borderId="6" xfId="49" applyNumberFormat="1" applyFont="1" applyFill="1" applyBorder="1" applyAlignment="1">
      <alignment horizontal="center" vertical="center" wrapText="1"/>
    </xf>
    <xf numFmtId="9" fontId="6" fillId="0" borderId="1" xfId="49" applyNumberFormat="1" applyFont="1" applyFill="1" applyBorder="1" applyAlignment="1">
      <alignment horizontal="center" vertical="center" wrapText="1"/>
    </xf>
    <xf numFmtId="178" fontId="6" fillId="0" borderId="1" xfId="49" applyNumberFormat="1" applyFont="1" applyFill="1" applyBorder="1" applyAlignment="1">
      <alignment horizontal="center" vertical="center"/>
    </xf>
    <xf numFmtId="177" fontId="6" fillId="0" borderId="1" xfId="49" applyNumberFormat="1" applyFont="1" applyFill="1" applyBorder="1" applyAlignment="1">
      <alignment horizontal="center" vertical="center" wrapText="1"/>
    </xf>
    <xf numFmtId="180" fontId="6" fillId="0" borderId="6" xfId="49" applyNumberFormat="1" applyFont="1" applyFill="1" applyBorder="1" applyAlignment="1">
      <alignment horizontal="center" vertical="center" wrapText="1"/>
    </xf>
    <xf numFmtId="180" fontId="6" fillId="0" borderId="1" xfId="49" applyNumberFormat="1" applyFont="1" applyFill="1" applyBorder="1" applyAlignment="1">
      <alignment horizontal="center" vertical="center" wrapText="1"/>
    </xf>
    <xf numFmtId="0" fontId="10" fillId="0" borderId="1" xfId="49" applyFont="1" applyFill="1" applyBorder="1" applyAlignment="1">
      <alignment horizontal="left" vertical="center" wrapText="1"/>
    </xf>
    <xf numFmtId="0" fontId="10" fillId="0" borderId="6" xfId="49"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7" xfId="0" applyFont="1" applyFill="1" applyBorder="1" applyAlignment="1">
      <alignment horizontal="center" vertical="center"/>
    </xf>
    <xf numFmtId="0" fontId="6" fillId="0" borderId="9" xfId="49" applyFont="1" applyFill="1" applyBorder="1" applyAlignment="1">
      <alignment horizontal="center" vertical="center" wrapText="1"/>
    </xf>
    <xf numFmtId="0" fontId="2" fillId="0" borderId="7" xfId="0" applyNumberFormat="1" applyFont="1" applyFill="1" applyBorder="1" applyAlignment="1" applyProtection="1">
      <alignment horizontal="center" vertical="center"/>
    </xf>
    <xf numFmtId="0" fontId="10" fillId="0" borderId="1" xfId="49" applyFont="1" applyFill="1" applyBorder="1" applyAlignment="1">
      <alignment horizontal="center" vertical="center" wrapText="1"/>
    </xf>
    <xf numFmtId="0" fontId="10" fillId="0" borderId="10" xfId="0" applyFont="1" applyFill="1" applyBorder="1" applyAlignment="1">
      <alignment horizontal="center" vertical="center"/>
    </xf>
    <xf numFmtId="0" fontId="6" fillId="0" borderId="11" xfId="49"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7" xfId="0" applyFont="1" applyFill="1" applyBorder="1" applyAlignment="1">
      <alignment horizontal="center" vertical="center" wrapText="1"/>
    </xf>
    <xf numFmtId="179" fontId="10" fillId="0" borderId="7" xfId="0" applyNumberFormat="1" applyFont="1" applyFill="1" applyBorder="1" applyAlignment="1">
      <alignment horizontal="center" vertical="center" wrapText="1"/>
    </xf>
    <xf numFmtId="49" fontId="10" fillId="0" borderId="6" xfId="49"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0" fontId="6" fillId="0" borderId="12" xfId="49" applyFont="1" applyFill="1" applyBorder="1" applyAlignment="1">
      <alignment horizontal="center" vertical="center" wrapText="1"/>
    </xf>
    <xf numFmtId="178" fontId="10" fillId="0" borderId="1" xfId="49" applyNumberFormat="1" applyFont="1" applyFill="1" applyBorder="1" applyAlignment="1">
      <alignment horizontal="center" vertical="center" wrapText="1"/>
    </xf>
    <xf numFmtId="178" fontId="10" fillId="0" borderId="7" xfId="0" applyNumberFormat="1" applyFont="1" applyFill="1" applyBorder="1" applyAlignment="1">
      <alignment horizontal="center" vertical="center"/>
    </xf>
    <xf numFmtId="178" fontId="10" fillId="0" borderId="6" xfId="49" applyNumberFormat="1" applyFont="1" applyFill="1" applyBorder="1" applyAlignment="1">
      <alignment horizontal="center" vertical="center" wrapText="1"/>
    </xf>
    <xf numFmtId="178" fontId="10" fillId="0" borderId="7"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0" fontId="2" fillId="0" borderId="0" xfId="0" applyFont="1" applyFill="1" applyAlignment="1"/>
    <xf numFmtId="0" fontId="5" fillId="0" borderId="0" xfId="0" applyFont="1" applyFill="1" applyAlignment="1"/>
    <xf numFmtId="0" fontId="1" fillId="0" borderId="0" xfId="49" applyFont="1" applyFill="1" applyAlignment="1">
      <alignment horizontal="center" vertical="center"/>
    </xf>
    <xf numFmtId="0" fontId="1" fillId="0" borderId="0" xfId="0" applyFont="1" applyFill="1" applyBorder="1" applyAlignment="1">
      <alignment vertical="center"/>
    </xf>
    <xf numFmtId="181" fontId="2" fillId="0" borderId="0" xfId="0" applyNumberFormat="1" applyFont="1" applyFill="1" applyAlignment="1"/>
    <xf numFmtId="0" fontId="11" fillId="0" borderId="0" xfId="0" applyFont="1" applyFill="1" applyAlignment="1">
      <alignment horizontal="center" vertical="center"/>
    </xf>
    <xf numFmtId="181" fontId="11" fillId="0" borderId="0" xfId="0" applyNumberFormat="1" applyFont="1" applyFill="1" applyAlignment="1">
      <alignment horizontal="center" vertical="center"/>
    </xf>
    <xf numFmtId="0" fontId="5" fillId="0" borderId="0" xfId="0" applyFont="1" applyFill="1" applyBorder="1" applyAlignment="1">
      <alignment horizontal="left" vertical="center"/>
    </xf>
    <xf numFmtId="0" fontId="12" fillId="0" borderId="0" xfId="0" applyFont="1" applyFill="1" applyAlignment="1">
      <alignment horizontal="center" vertical="center"/>
    </xf>
    <xf numFmtId="181" fontId="12" fillId="0" borderId="0" xfId="0" applyNumberFormat="1" applyFont="1" applyFill="1" applyAlignment="1">
      <alignment horizontal="center" vertical="center"/>
    </xf>
    <xf numFmtId="181" fontId="6" fillId="0" borderId="0" xfId="0" applyNumberFormat="1" applyFont="1" applyFill="1" applyAlignment="1" applyProtection="1">
      <alignment horizontal="right" vertical="center"/>
    </xf>
    <xf numFmtId="181" fontId="5" fillId="0" borderId="0" xfId="0" applyNumberFormat="1" applyFont="1" applyFill="1" applyAlignment="1"/>
    <xf numFmtId="0" fontId="5" fillId="0" borderId="1" xfId="0" applyFont="1" applyFill="1" applyBorder="1" applyAlignment="1">
      <alignment horizontal="center" vertical="center"/>
    </xf>
    <xf numFmtId="0" fontId="12" fillId="0" borderId="1" xfId="0" applyFont="1" applyFill="1" applyBorder="1" applyAlignment="1">
      <alignment horizontal="center" vertical="center"/>
    </xf>
    <xf numFmtId="181" fontId="12" fillId="0" borderId="1" xfId="0" applyNumberFormat="1" applyFont="1" applyFill="1" applyBorder="1" applyAlignment="1">
      <alignment horizontal="center" vertical="center"/>
    </xf>
    <xf numFmtId="181" fontId="5" fillId="0" borderId="1" xfId="0" applyNumberFormat="1" applyFont="1" applyFill="1" applyBorder="1" applyAlignment="1">
      <alignment horizontal="center"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181" fontId="5"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181" fontId="12"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181" fontId="5" fillId="0" borderId="3" xfId="0" applyNumberFormat="1" applyFont="1" applyFill="1" applyBorder="1" applyAlignment="1">
      <alignment horizontal="left" vertical="center" wrapText="1"/>
    </xf>
    <xf numFmtId="181" fontId="5" fillId="0" borderId="4" xfId="0" applyNumberFormat="1" applyFont="1" applyFill="1" applyBorder="1" applyAlignment="1">
      <alignment horizontal="left" vertical="center" wrapText="1"/>
    </xf>
    <xf numFmtId="181" fontId="5" fillId="0" borderId="2" xfId="0" applyNumberFormat="1" applyFont="1" applyFill="1" applyBorder="1" applyAlignment="1">
      <alignment vertical="top" wrapText="1"/>
    </xf>
    <xf numFmtId="181" fontId="5" fillId="0" borderId="3" xfId="0" applyNumberFormat="1" applyFont="1" applyFill="1" applyBorder="1" applyAlignment="1">
      <alignment vertical="top" wrapText="1"/>
    </xf>
    <xf numFmtId="0" fontId="5" fillId="0" borderId="8" xfId="0" applyFont="1" applyFill="1" applyBorder="1" applyAlignment="1">
      <alignment horizontal="center" vertical="center"/>
    </xf>
    <xf numFmtId="0" fontId="5" fillId="0" borderId="13" xfId="0" applyFont="1" applyFill="1" applyBorder="1" applyAlignment="1">
      <alignment horizontal="center" vertical="center"/>
    </xf>
    <xf numFmtId="181" fontId="5" fillId="0" borderId="2" xfId="0" applyNumberFormat="1" applyFont="1" applyFill="1" applyBorder="1" applyAlignment="1">
      <alignment horizontal="center" vertical="center"/>
    </xf>
    <xf numFmtId="181" fontId="5" fillId="0" borderId="3" xfId="0" applyNumberFormat="1" applyFont="1" applyFill="1" applyBorder="1" applyAlignment="1">
      <alignment horizontal="center" vertical="center"/>
    </xf>
    <xf numFmtId="181" fontId="5" fillId="0" borderId="4" xfId="0" applyNumberFormat="1" applyFont="1" applyFill="1" applyBorder="1" applyAlignment="1">
      <alignment horizontal="center" vertical="center"/>
    </xf>
    <xf numFmtId="181" fontId="5" fillId="0" borderId="5" xfId="0" applyNumberFormat="1"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181" fontId="5" fillId="0" borderId="6"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4" xfId="0" applyFont="1" applyFill="1" applyBorder="1" applyAlignment="1">
      <alignment horizontal="left" vertical="center" wrapText="1"/>
    </xf>
    <xf numFmtId="178" fontId="5" fillId="0" borderId="1" xfId="0" applyNumberFormat="1" applyFont="1" applyFill="1" applyBorder="1" applyAlignment="1">
      <alignment vertical="center"/>
    </xf>
    <xf numFmtId="49" fontId="5" fillId="0" borderId="5" xfId="49" applyNumberFormat="1" applyFont="1" applyFill="1" applyBorder="1" applyAlignment="1">
      <alignment horizontal="center" vertical="center"/>
    </xf>
    <xf numFmtId="0" fontId="5" fillId="0" borderId="1" xfId="49" applyFont="1" applyFill="1" applyBorder="1" applyAlignment="1">
      <alignment horizontal="center" vertical="center"/>
    </xf>
    <xf numFmtId="181" fontId="5" fillId="0" borderId="5" xfId="49" applyNumberFormat="1" applyFont="1" applyFill="1" applyBorder="1" applyAlignment="1">
      <alignment horizontal="center" vertical="center" wrapText="1"/>
    </xf>
    <xf numFmtId="181" fontId="5" fillId="0" borderId="1" xfId="49" applyNumberFormat="1" applyFont="1" applyFill="1" applyBorder="1" applyAlignment="1">
      <alignment horizontal="center" vertical="center" wrapText="1"/>
    </xf>
    <xf numFmtId="181" fontId="5" fillId="0" borderId="2" xfId="49"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5" xfId="49" applyFont="1" applyFill="1" applyBorder="1" applyAlignment="1">
      <alignment horizontal="center" vertical="center"/>
    </xf>
    <xf numFmtId="49" fontId="5" fillId="0" borderId="4"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xf>
    <xf numFmtId="0" fontId="5" fillId="0" borderId="9" xfId="0" applyNumberFormat="1" applyFont="1" applyFill="1" applyBorder="1" applyAlignment="1">
      <alignment horizontal="center" vertical="center" wrapText="1"/>
    </xf>
    <xf numFmtId="0" fontId="5" fillId="0" borderId="9" xfId="49" applyFont="1" applyFill="1" applyBorder="1" applyAlignment="1">
      <alignment horizontal="center" vertical="center"/>
    </xf>
    <xf numFmtId="0" fontId="5" fillId="0" borderId="7" xfId="0" applyFont="1" applyFill="1" applyBorder="1" applyAlignment="1">
      <alignment horizontal="center" vertical="center"/>
    </xf>
    <xf numFmtId="49" fontId="5" fillId="0" borderId="7" xfId="0" applyNumberFormat="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6" xfId="49" applyFont="1" applyFill="1" applyBorder="1" applyAlignment="1">
      <alignment horizontal="center" vertical="center"/>
    </xf>
    <xf numFmtId="0" fontId="5" fillId="0" borderId="5" xfId="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10" fontId="5" fillId="0" borderId="7"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182" fontId="5"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 fontId="5" fillId="0" borderId="9"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81" fontId="5" fillId="0" borderId="3" xfId="0" applyNumberFormat="1" applyFont="1" applyFill="1" applyBorder="1" applyAlignment="1">
      <alignment horizontal="center" vertical="center" wrapText="1"/>
    </xf>
    <xf numFmtId="0" fontId="5" fillId="0" borderId="0" xfId="51" applyFont="1" applyFill="1" applyAlignment="1">
      <alignment horizontal="left" vertical="center" wrapText="1"/>
    </xf>
    <xf numFmtId="0" fontId="5" fillId="0" borderId="0" xfId="51" applyFont="1" applyFill="1" applyAlignment="1">
      <alignment horizontal="center" vertical="center" wrapText="1"/>
    </xf>
    <xf numFmtId="181" fontId="5" fillId="0" borderId="0" xfId="51" applyNumberFormat="1" applyFont="1" applyFill="1" applyAlignment="1">
      <alignment horizontal="center" vertical="center" wrapText="1"/>
    </xf>
    <xf numFmtId="181" fontId="5" fillId="0" borderId="0" xfId="51" applyNumberFormat="1" applyFont="1" applyFill="1" applyAlignment="1">
      <alignment horizontal="left" vertical="center"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10" fontId="5" fillId="0" borderId="1" xfId="0" applyNumberFormat="1" applyFont="1" applyFill="1" applyBorder="1" applyAlignment="1">
      <alignment horizontal="right" vertical="center" wrapText="1"/>
    </xf>
    <xf numFmtId="49" fontId="5" fillId="0" borderId="3" xfId="49" applyNumberFormat="1" applyFont="1" applyFill="1" applyBorder="1" applyAlignment="1">
      <alignment horizontal="center" vertical="center" wrapText="1"/>
    </xf>
    <xf numFmtId="49" fontId="5" fillId="0" borderId="4" xfId="49" applyNumberFormat="1" applyFont="1" applyFill="1" applyBorder="1" applyAlignment="1">
      <alignment horizontal="center" vertical="center" wrapText="1"/>
    </xf>
    <xf numFmtId="181" fontId="5" fillId="0" borderId="3" xfId="49" applyNumberFormat="1" applyFont="1" applyFill="1" applyBorder="1" applyAlignment="1">
      <alignment horizontal="center" vertical="center" wrapText="1"/>
    </xf>
    <xf numFmtId="181" fontId="5" fillId="0" borderId="4" xfId="49" applyNumberFormat="1" applyFont="1" applyFill="1" applyBorder="1" applyAlignment="1">
      <alignment horizontal="center" vertical="center" wrapText="1"/>
    </xf>
    <xf numFmtId="0" fontId="2" fillId="0" borderId="0" xfId="0" applyFont="1" applyFill="1" applyBorder="1" applyAlignment="1"/>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xf numFmtId="0" fontId="2" fillId="0" borderId="0" xfId="0" applyFont="1" applyFill="1" applyAlignment="1">
      <alignment horizontal="center"/>
    </xf>
    <xf numFmtId="0" fontId="1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4" xfId="0" applyFont="1" applyFill="1" applyBorder="1" applyAlignment="1">
      <alignment horizontal="left" vertical="center"/>
    </xf>
    <xf numFmtId="0" fontId="12"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6" fillId="0" borderId="0" xfId="49" applyFont="1" applyFill="1" applyAlignment="1">
      <alignment vertical="center" wrapText="1"/>
    </xf>
    <xf numFmtId="0" fontId="1" fillId="0" borderId="0" xfId="52" applyFont="1" applyFill="1" applyBorder="1" applyAlignment="1">
      <alignment vertical="center"/>
    </xf>
    <xf numFmtId="0" fontId="1" fillId="0" borderId="0" xfId="52" applyFont="1" applyFill="1" applyBorder="1" applyAlignment="1">
      <alignment vertical="center" wrapText="1"/>
    </xf>
    <xf numFmtId="0" fontId="13" fillId="0" borderId="0" xfId="0" applyFont="1" applyFill="1" applyBorder="1" applyAlignment="1">
      <alignment horizontal="center"/>
    </xf>
    <xf numFmtId="0" fontId="5" fillId="0" borderId="0" xfId="0" applyFont="1" applyFill="1" applyAlignment="1">
      <alignment horizontal="left"/>
    </xf>
    <xf numFmtId="0" fontId="3" fillId="0" borderId="0" xfId="0" applyFont="1" applyFill="1" applyAlignment="1">
      <alignment horizontal="left"/>
    </xf>
    <xf numFmtId="0" fontId="5"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11"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2"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6" fontId="2" fillId="0" borderId="1" xfId="0"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10" fillId="0" borderId="0" xfId="49" applyFont="1" applyFill="1" applyAlignment="1">
      <alignment horizontal="left" vertical="center" wrapText="1"/>
    </xf>
    <xf numFmtId="0" fontId="13" fillId="0" borderId="0" xfId="0" applyFont="1" applyFill="1" applyBorder="1" applyAlignment="1">
      <alignment horizontal="center" wrapText="1"/>
    </xf>
    <xf numFmtId="0" fontId="1" fillId="0" borderId="0" xfId="0" applyFont="1" applyFill="1" applyBorder="1" applyAlignment="1">
      <alignment wrapTex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176" fontId="2" fillId="0" borderId="1" xfId="0" applyNumberFormat="1" applyFont="1" applyFill="1" applyBorder="1" applyAlignment="1">
      <alignment horizontal="right" vertical="center" wrapText="1" shrinkToFit="1"/>
    </xf>
    <xf numFmtId="176" fontId="1" fillId="0" borderId="1" xfId="0" applyNumberFormat="1" applyFont="1" applyFill="1" applyBorder="1" applyAlignment="1">
      <alignment vertical="center"/>
    </xf>
    <xf numFmtId="0" fontId="5" fillId="0" borderId="0" xfId="0" applyFont="1" applyFill="1" applyAlignment="1">
      <alignment horizontal="center"/>
    </xf>
    <xf numFmtId="0" fontId="5" fillId="0" borderId="0" xfId="0" applyFont="1" applyFill="1" applyAlignment="1">
      <alignment horizontal="right"/>
    </xf>
    <xf numFmtId="0" fontId="2" fillId="0" borderId="16"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10" fillId="0" borderId="0" xfId="0" applyFont="1" applyFill="1">
      <alignment vertical="center"/>
    </xf>
    <xf numFmtId="0" fontId="14" fillId="0" borderId="0" xfId="0" applyFont="1" applyFill="1" applyAlignment="1">
      <alignment horizontal="center" vertical="center"/>
    </xf>
    <xf numFmtId="0" fontId="2" fillId="0" borderId="17" xfId="0" applyNumberFormat="1" applyFont="1" applyFill="1" applyBorder="1" applyAlignment="1">
      <alignment horizontal="center" vertical="center"/>
    </xf>
    <xf numFmtId="0" fontId="2" fillId="0" borderId="17" xfId="0" applyNumberFormat="1" applyFont="1" applyFill="1" applyBorder="1" applyAlignment="1">
      <alignment horizontal="left" vertical="center"/>
    </xf>
    <xf numFmtId="4" fontId="2" fillId="0" borderId="17" xfId="0" applyNumberFormat="1" applyFont="1" applyFill="1" applyBorder="1" applyAlignment="1">
      <alignment horizontal="right" vertical="center"/>
    </xf>
    <xf numFmtId="0" fontId="2" fillId="0" borderId="17" xfId="0" applyNumberFormat="1" applyFont="1" applyFill="1" applyBorder="1" applyAlignment="1">
      <alignment horizontal="left" vertical="center" wrapText="1"/>
    </xf>
    <xf numFmtId="0" fontId="15" fillId="0" borderId="0" xfId="0" applyFont="1" applyFill="1" applyAlignment="1"/>
    <xf numFmtId="0" fontId="2" fillId="0" borderId="17" xfId="0" applyNumberFormat="1" applyFont="1" applyFill="1" applyBorder="1" applyAlignment="1">
      <alignment horizontal="center" vertical="center" wrapText="1"/>
    </xf>
    <xf numFmtId="0" fontId="16" fillId="0" borderId="17" xfId="0" applyNumberFormat="1" applyFont="1" applyFill="1" applyBorder="1" applyAlignment="1">
      <alignment horizontal="left" vertical="center" wrapText="1"/>
    </xf>
    <xf numFmtId="4" fontId="2" fillId="0" borderId="17" xfId="0" applyNumberFormat="1" applyFont="1" applyFill="1" applyBorder="1" applyAlignment="1">
      <alignment horizontal="right" vertical="center" wrapText="1"/>
    </xf>
    <xf numFmtId="0" fontId="17" fillId="0" borderId="0" xfId="0" applyFont="1" applyFill="1" applyAlignment="1">
      <alignment horizontal="center" vertical="center"/>
    </xf>
    <xf numFmtId="0" fontId="2" fillId="0" borderId="18" xfId="0" applyNumberFormat="1"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7" fillId="0" borderId="0" xfId="0" applyFont="1" applyFill="1" applyAlignment="1">
      <alignment horizontal="center"/>
    </xf>
    <xf numFmtId="0" fontId="2" fillId="0" borderId="17" xfId="0" applyNumberFormat="1" applyFont="1" applyFill="1" applyBorder="1" applyAlignment="1">
      <alignment horizontal="right" vertical="center"/>
    </xf>
    <xf numFmtId="49" fontId="2" fillId="0" borderId="17" xfId="0" applyNumberFormat="1" applyFont="1" applyFill="1" applyBorder="1" applyAlignment="1">
      <alignment horizontal="left" vertical="center" wrapText="1"/>
    </xf>
    <xf numFmtId="49" fontId="2" fillId="0" borderId="17" xfId="0" applyNumberFormat="1" applyFont="1" applyFill="1" applyBorder="1" applyAlignment="1">
      <alignment horizontal="right" vertical="center" wrapText="1"/>
    </xf>
    <xf numFmtId="0" fontId="1" fillId="0" borderId="0" xfId="0" applyFont="1" applyFill="1" applyAlignment="1">
      <alignment horizont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5"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L21" sqref="L21"/>
    </sheetView>
  </sheetViews>
  <sheetFormatPr defaultColWidth="9" defaultRowHeight="14.4" outlineLevelCol="5"/>
  <cols>
    <col min="1" max="1" width="35.1296296296296" style="228" customWidth="1"/>
    <col min="2" max="2" width="4.75" style="228" customWidth="1"/>
    <col min="3" max="3" width="19.25" style="228" customWidth="1"/>
    <col min="4" max="4" width="33.25" style="228" customWidth="1"/>
    <col min="5" max="5" width="4.75" style="228" customWidth="1"/>
    <col min="6" max="6" width="22.6296296296296" style="228" customWidth="1"/>
    <col min="7" max="16384" width="9" style="228"/>
  </cols>
  <sheetData>
    <row r="1" ht="20.1" customHeight="1" spans="3:3">
      <c r="C1" s="238" t="s">
        <v>0</v>
      </c>
    </row>
    <row r="2" ht="15.6" spans="6:6">
      <c r="F2" s="1" t="s">
        <v>1</v>
      </c>
    </row>
    <row r="3" ht="15.6" spans="1:6">
      <c r="A3" s="1" t="s">
        <v>2</v>
      </c>
      <c r="F3" s="1" t="s">
        <v>3</v>
      </c>
    </row>
    <row r="4" ht="15" customHeight="1" spans="1:6">
      <c r="A4" s="230" t="s">
        <v>4</v>
      </c>
      <c r="B4" s="230"/>
      <c r="C4" s="230"/>
      <c r="D4" s="230" t="s">
        <v>5</v>
      </c>
      <c r="E4" s="230"/>
      <c r="F4" s="230"/>
    </row>
    <row r="5" ht="19.5" customHeight="1" spans="1:6">
      <c r="A5" s="230" t="s">
        <v>6</v>
      </c>
      <c r="B5" s="230" t="s">
        <v>7</v>
      </c>
      <c r="C5" s="230" t="s">
        <v>8</v>
      </c>
      <c r="D5" s="230" t="s">
        <v>9</v>
      </c>
      <c r="E5" s="230" t="s">
        <v>7</v>
      </c>
      <c r="F5" s="230" t="s">
        <v>8</v>
      </c>
    </row>
    <row r="6" ht="19.5" customHeight="1" spans="1:6">
      <c r="A6" s="230" t="s">
        <v>10</v>
      </c>
      <c r="B6" s="230"/>
      <c r="C6" s="230" t="s">
        <v>11</v>
      </c>
      <c r="D6" s="230" t="s">
        <v>10</v>
      </c>
      <c r="E6" s="230"/>
      <c r="F6" s="230" t="s">
        <v>12</v>
      </c>
    </row>
    <row r="7" ht="19.5" customHeight="1" spans="1:6">
      <c r="A7" s="231" t="s">
        <v>13</v>
      </c>
      <c r="B7" s="230" t="s">
        <v>11</v>
      </c>
      <c r="C7" s="232">
        <v>21287278.75</v>
      </c>
      <c r="D7" s="231" t="s">
        <v>14</v>
      </c>
      <c r="E7" s="230" t="s">
        <v>15</v>
      </c>
      <c r="F7" s="232">
        <v>16540707.72</v>
      </c>
    </row>
    <row r="8" ht="19.5" customHeight="1" spans="1:6">
      <c r="A8" s="231" t="s">
        <v>16</v>
      </c>
      <c r="B8" s="230" t="s">
        <v>12</v>
      </c>
      <c r="C8" s="232"/>
      <c r="D8" s="231" t="s">
        <v>17</v>
      </c>
      <c r="E8" s="230" t="s">
        <v>18</v>
      </c>
      <c r="F8" s="232"/>
    </row>
    <row r="9" ht="19.5" customHeight="1" spans="1:6">
      <c r="A9" s="231" t="s">
        <v>19</v>
      </c>
      <c r="B9" s="230" t="s">
        <v>20</v>
      </c>
      <c r="C9" s="232"/>
      <c r="D9" s="231" t="s">
        <v>21</v>
      </c>
      <c r="E9" s="230" t="s">
        <v>22</v>
      </c>
      <c r="F9" s="232"/>
    </row>
    <row r="10" ht="19.5" customHeight="1" spans="1:6">
      <c r="A10" s="231" t="s">
        <v>23</v>
      </c>
      <c r="B10" s="230" t="s">
        <v>24</v>
      </c>
      <c r="C10" s="232">
        <v>0</v>
      </c>
      <c r="D10" s="231" t="s">
        <v>25</v>
      </c>
      <c r="E10" s="230" t="s">
        <v>26</v>
      </c>
      <c r="F10" s="232"/>
    </row>
    <row r="11" ht="19.5" customHeight="1" spans="1:6">
      <c r="A11" s="231" t="s">
        <v>27</v>
      </c>
      <c r="B11" s="230" t="s">
        <v>28</v>
      </c>
      <c r="C11" s="232">
        <v>0</v>
      </c>
      <c r="D11" s="231" t="s">
        <v>29</v>
      </c>
      <c r="E11" s="230" t="s">
        <v>30</v>
      </c>
      <c r="F11" s="232"/>
    </row>
    <row r="12" ht="19.5" customHeight="1" spans="1:6">
      <c r="A12" s="231" t="s">
        <v>31</v>
      </c>
      <c r="B12" s="230" t="s">
        <v>32</v>
      </c>
      <c r="C12" s="232">
        <v>0</v>
      </c>
      <c r="D12" s="231" t="s">
        <v>33</v>
      </c>
      <c r="E12" s="230" t="s">
        <v>34</v>
      </c>
      <c r="F12" s="232"/>
    </row>
    <row r="13" ht="19.5" customHeight="1" spans="1:6">
      <c r="A13" s="231" t="s">
        <v>35</v>
      </c>
      <c r="B13" s="230" t="s">
        <v>36</v>
      </c>
      <c r="C13" s="232">
        <v>0</v>
      </c>
      <c r="D13" s="231" t="s">
        <v>37</v>
      </c>
      <c r="E13" s="230" t="s">
        <v>38</v>
      </c>
      <c r="F13" s="232"/>
    </row>
    <row r="14" ht="19.5" customHeight="1" spans="1:6">
      <c r="A14" s="231" t="s">
        <v>39</v>
      </c>
      <c r="B14" s="230" t="s">
        <v>40</v>
      </c>
      <c r="C14" s="232">
        <v>3279.73</v>
      </c>
      <c r="D14" s="231" t="s">
        <v>41</v>
      </c>
      <c r="E14" s="230" t="s">
        <v>42</v>
      </c>
      <c r="F14" s="232">
        <v>2335884.55</v>
      </c>
    </row>
    <row r="15" ht="19.5" customHeight="1" spans="1:6">
      <c r="A15" s="231"/>
      <c r="B15" s="230" t="s">
        <v>43</v>
      </c>
      <c r="C15" s="244"/>
      <c r="D15" s="231" t="s">
        <v>44</v>
      </c>
      <c r="E15" s="230" t="s">
        <v>45</v>
      </c>
      <c r="F15" s="232">
        <v>1249699.48</v>
      </c>
    </row>
    <row r="16" ht="19.5" customHeight="1" spans="1:6">
      <c r="A16" s="231"/>
      <c r="B16" s="230" t="s">
        <v>46</v>
      </c>
      <c r="C16" s="244"/>
      <c r="D16" s="231" t="s">
        <v>47</v>
      </c>
      <c r="E16" s="230" t="s">
        <v>48</v>
      </c>
      <c r="F16" s="232"/>
    </row>
    <row r="17" ht="19.5" customHeight="1" spans="1:6">
      <c r="A17" s="231"/>
      <c r="B17" s="230" t="s">
        <v>49</v>
      </c>
      <c r="C17" s="244"/>
      <c r="D17" s="231" t="s">
        <v>50</v>
      </c>
      <c r="E17" s="230" t="s">
        <v>51</v>
      </c>
      <c r="F17" s="232"/>
    </row>
    <row r="18" ht="19.5" customHeight="1" spans="1:6">
      <c r="A18" s="231"/>
      <c r="B18" s="230" t="s">
        <v>52</v>
      </c>
      <c r="C18" s="244"/>
      <c r="D18" s="231" t="s">
        <v>53</v>
      </c>
      <c r="E18" s="230" t="s">
        <v>54</v>
      </c>
      <c r="F18" s="232"/>
    </row>
    <row r="19" ht="19.5" customHeight="1" spans="1:6">
      <c r="A19" s="231"/>
      <c r="B19" s="230" t="s">
        <v>55</v>
      </c>
      <c r="C19" s="244"/>
      <c r="D19" s="231" t="s">
        <v>56</v>
      </c>
      <c r="E19" s="230" t="s">
        <v>57</v>
      </c>
      <c r="F19" s="232"/>
    </row>
    <row r="20" ht="19.5" customHeight="1" spans="1:6">
      <c r="A20" s="231"/>
      <c r="B20" s="230" t="s">
        <v>58</v>
      </c>
      <c r="C20" s="244"/>
      <c r="D20" s="231" t="s">
        <v>59</v>
      </c>
      <c r="E20" s="230" t="s">
        <v>60</v>
      </c>
      <c r="F20" s="232"/>
    </row>
    <row r="21" ht="19.5" customHeight="1" spans="1:6">
      <c r="A21" s="231"/>
      <c r="B21" s="230" t="s">
        <v>61</v>
      </c>
      <c r="C21" s="244"/>
      <c r="D21" s="231" t="s">
        <v>62</v>
      </c>
      <c r="E21" s="230" t="s">
        <v>63</v>
      </c>
      <c r="F21" s="232"/>
    </row>
    <row r="22" ht="19.5" customHeight="1" spans="1:6">
      <c r="A22" s="231"/>
      <c r="B22" s="230" t="s">
        <v>64</v>
      </c>
      <c r="C22" s="244"/>
      <c r="D22" s="231" t="s">
        <v>65</v>
      </c>
      <c r="E22" s="230" t="s">
        <v>66</v>
      </c>
      <c r="F22" s="232"/>
    </row>
    <row r="23" ht="19.5" customHeight="1" spans="1:6">
      <c r="A23" s="231"/>
      <c r="B23" s="230" t="s">
        <v>67</v>
      </c>
      <c r="C23" s="244"/>
      <c r="D23" s="231" t="s">
        <v>68</v>
      </c>
      <c r="E23" s="230" t="s">
        <v>69</v>
      </c>
      <c r="F23" s="232"/>
    </row>
    <row r="24" ht="19.5" customHeight="1" spans="1:6">
      <c r="A24" s="231"/>
      <c r="B24" s="230" t="s">
        <v>70</v>
      </c>
      <c r="C24" s="244"/>
      <c r="D24" s="231" t="s">
        <v>71</v>
      </c>
      <c r="E24" s="230" t="s">
        <v>72</v>
      </c>
      <c r="F24" s="232"/>
    </row>
    <row r="25" ht="19.5" customHeight="1" spans="1:6">
      <c r="A25" s="231"/>
      <c r="B25" s="230" t="s">
        <v>73</v>
      </c>
      <c r="C25" s="244"/>
      <c r="D25" s="231" t="s">
        <v>74</v>
      </c>
      <c r="E25" s="230" t="s">
        <v>75</v>
      </c>
      <c r="F25" s="232">
        <v>1160987</v>
      </c>
    </row>
    <row r="26" ht="19.5" customHeight="1" spans="1:6">
      <c r="A26" s="231"/>
      <c r="B26" s="230" t="s">
        <v>76</v>
      </c>
      <c r="C26" s="244"/>
      <c r="D26" s="231" t="s">
        <v>77</v>
      </c>
      <c r="E26" s="230" t="s">
        <v>78</v>
      </c>
      <c r="F26" s="232"/>
    </row>
    <row r="27" ht="19.5" customHeight="1" spans="1:6">
      <c r="A27" s="231"/>
      <c r="B27" s="230" t="s">
        <v>79</v>
      </c>
      <c r="C27" s="244"/>
      <c r="D27" s="231" t="s">
        <v>80</v>
      </c>
      <c r="E27" s="230" t="s">
        <v>81</v>
      </c>
      <c r="F27" s="232"/>
    </row>
    <row r="28" ht="19.5" customHeight="1" spans="1:6">
      <c r="A28" s="231"/>
      <c r="B28" s="230" t="s">
        <v>82</v>
      </c>
      <c r="C28" s="244"/>
      <c r="D28" s="231" t="s">
        <v>83</v>
      </c>
      <c r="E28" s="230" t="s">
        <v>84</v>
      </c>
      <c r="F28" s="232"/>
    </row>
    <row r="29" ht="19.5" customHeight="1" spans="1:6">
      <c r="A29" s="231"/>
      <c r="B29" s="230" t="s">
        <v>85</v>
      </c>
      <c r="C29" s="244"/>
      <c r="D29" s="231" t="s">
        <v>86</v>
      </c>
      <c r="E29" s="230" t="s">
        <v>87</v>
      </c>
      <c r="F29" s="232"/>
    </row>
    <row r="30" ht="19.5" customHeight="1" spans="1:6">
      <c r="A30" s="230"/>
      <c r="B30" s="230" t="s">
        <v>88</v>
      </c>
      <c r="C30" s="244"/>
      <c r="D30" s="231" t="s">
        <v>89</v>
      </c>
      <c r="E30" s="230" t="s">
        <v>90</v>
      </c>
      <c r="F30" s="232"/>
    </row>
    <row r="31" ht="19.5" customHeight="1" spans="1:6">
      <c r="A31" s="230"/>
      <c r="B31" s="230" t="s">
        <v>91</v>
      </c>
      <c r="C31" s="244"/>
      <c r="D31" s="231" t="s">
        <v>92</v>
      </c>
      <c r="E31" s="230" t="s">
        <v>93</v>
      </c>
      <c r="F31" s="232"/>
    </row>
    <row r="32" ht="19.5" customHeight="1" spans="1:6">
      <c r="A32" s="230"/>
      <c r="B32" s="230" t="s">
        <v>94</v>
      </c>
      <c r="C32" s="244"/>
      <c r="D32" s="231" t="s">
        <v>95</v>
      </c>
      <c r="E32" s="230" t="s">
        <v>96</v>
      </c>
      <c r="F32" s="232"/>
    </row>
    <row r="33" ht="19.5" customHeight="1" spans="1:6">
      <c r="A33" s="230" t="s">
        <v>97</v>
      </c>
      <c r="B33" s="230" t="s">
        <v>98</v>
      </c>
      <c r="C33" s="232">
        <v>21290558.48</v>
      </c>
      <c r="D33" s="230" t="s">
        <v>99</v>
      </c>
      <c r="E33" s="230" t="s">
        <v>100</v>
      </c>
      <c r="F33" s="232">
        <v>21287278.75</v>
      </c>
    </row>
    <row r="34" ht="19.5" customHeight="1" spans="1:6">
      <c r="A34" s="231" t="s">
        <v>101</v>
      </c>
      <c r="B34" s="230" t="s">
        <v>102</v>
      </c>
      <c r="C34" s="232"/>
      <c r="D34" s="231" t="s">
        <v>103</v>
      </c>
      <c r="E34" s="230" t="s">
        <v>104</v>
      </c>
      <c r="F34" s="232"/>
    </row>
    <row r="35" ht="19.5" customHeight="1" spans="1:6">
      <c r="A35" s="231" t="s">
        <v>105</v>
      </c>
      <c r="B35" s="230" t="s">
        <v>106</v>
      </c>
      <c r="C35" s="232">
        <v>5168.92</v>
      </c>
      <c r="D35" s="231" t="s">
        <v>107</v>
      </c>
      <c r="E35" s="230" t="s">
        <v>108</v>
      </c>
      <c r="F35" s="232">
        <v>8448.65</v>
      </c>
    </row>
    <row r="36" ht="19.5" customHeight="1" spans="1:6">
      <c r="A36" s="230" t="s">
        <v>109</v>
      </c>
      <c r="B36" s="230" t="s">
        <v>110</v>
      </c>
      <c r="C36" s="232">
        <v>21295727.4</v>
      </c>
      <c r="D36" s="230" t="s">
        <v>109</v>
      </c>
      <c r="E36" s="230" t="s">
        <v>111</v>
      </c>
      <c r="F36" s="232">
        <v>21295727.4</v>
      </c>
    </row>
    <row r="37" ht="19.5" customHeight="1" spans="1:6">
      <c r="A37" s="231" t="s">
        <v>112</v>
      </c>
      <c r="B37" s="231"/>
      <c r="C37" s="231"/>
      <c r="D37" s="231"/>
      <c r="E37" s="231"/>
      <c r="F37" s="231"/>
    </row>
    <row r="38" ht="19.5" customHeight="1" spans="1:6">
      <c r="A38" s="231" t="s">
        <v>113</v>
      </c>
      <c r="B38" s="231"/>
      <c r="C38" s="231"/>
      <c r="D38" s="231"/>
      <c r="E38" s="231"/>
      <c r="F38" s="231"/>
    </row>
  </sheetData>
  <mergeCells count="4">
    <mergeCell ref="A4:C4"/>
    <mergeCell ref="D4:F4"/>
    <mergeCell ref="A37:F37"/>
    <mergeCell ref="A38:F38"/>
  </mergeCells>
  <pageMargins left="0.629861111111111" right="0.66875" top="0.75" bottom="0.75" header="0.3" footer="0.3"/>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1" sqref="G21"/>
    </sheetView>
  </sheetViews>
  <sheetFormatPr defaultColWidth="9" defaultRowHeight="14.4" outlineLevelCol="4"/>
  <cols>
    <col min="1" max="1" width="41.25" style="228" customWidth="1"/>
    <col min="2" max="2" width="10" style="228" customWidth="1"/>
    <col min="3" max="5" width="27.1296296296296" style="228" customWidth="1"/>
    <col min="6" max="16384" width="9" style="228"/>
  </cols>
  <sheetData>
    <row r="1" ht="25.8" spans="3:3">
      <c r="C1" s="229" t="s">
        <v>442</v>
      </c>
    </row>
    <row r="2" ht="15.6" spans="5:5">
      <c r="E2" s="1" t="s">
        <v>443</v>
      </c>
    </row>
    <row r="3" ht="15.6" spans="1:5">
      <c r="A3" s="1" t="s">
        <v>2</v>
      </c>
      <c r="E3" s="1" t="s">
        <v>444</v>
      </c>
    </row>
    <row r="4" ht="15" customHeight="1" spans="1:5">
      <c r="A4" s="235" t="s">
        <v>445</v>
      </c>
      <c r="B4" s="235" t="s">
        <v>7</v>
      </c>
      <c r="C4" s="235" t="s">
        <v>446</v>
      </c>
      <c r="D4" s="235" t="s">
        <v>447</v>
      </c>
      <c r="E4" s="235" t="s">
        <v>448</v>
      </c>
    </row>
    <row r="5" ht="15" customHeight="1" spans="1:5">
      <c r="A5" s="235" t="s">
        <v>449</v>
      </c>
      <c r="B5" s="235"/>
      <c r="C5" s="235" t="s">
        <v>11</v>
      </c>
      <c r="D5" s="235" t="s">
        <v>12</v>
      </c>
      <c r="E5" s="235" t="s">
        <v>20</v>
      </c>
    </row>
    <row r="6" ht="15" customHeight="1" spans="1:5">
      <c r="A6" s="236" t="s">
        <v>450</v>
      </c>
      <c r="B6" s="235" t="s">
        <v>11</v>
      </c>
      <c r="C6" s="235" t="s">
        <v>451</v>
      </c>
      <c r="D6" s="235" t="s">
        <v>451</v>
      </c>
      <c r="E6" s="235" t="s">
        <v>451</v>
      </c>
    </row>
    <row r="7" ht="15" customHeight="1" spans="1:5">
      <c r="A7" s="233" t="s">
        <v>452</v>
      </c>
      <c r="B7" s="235" t="s">
        <v>12</v>
      </c>
      <c r="C7" s="232">
        <v>374000</v>
      </c>
      <c r="D7" s="232">
        <v>374000</v>
      </c>
      <c r="E7" s="237">
        <v>359673.99</v>
      </c>
    </row>
    <row r="8" ht="15" customHeight="1" spans="1:5">
      <c r="A8" s="233" t="s">
        <v>453</v>
      </c>
      <c r="B8" s="235" t="s">
        <v>20</v>
      </c>
      <c r="C8" s="237">
        <v>0</v>
      </c>
      <c r="D8" s="237">
        <v>0</v>
      </c>
      <c r="E8" s="237">
        <v>0</v>
      </c>
    </row>
    <row r="9" ht="15" customHeight="1" spans="1:5">
      <c r="A9" s="233" t="s">
        <v>454</v>
      </c>
      <c r="B9" s="235" t="s">
        <v>24</v>
      </c>
      <c r="C9" s="232">
        <v>304000</v>
      </c>
      <c r="D9" s="232">
        <v>304000</v>
      </c>
      <c r="E9" s="237">
        <v>349673.99</v>
      </c>
    </row>
    <row r="10" ht="15" customHeight="1" spans="1:5">
      <c r="A10" s="233" t="s">
        <v>455</v>
      </c>
      <c r="B10" s="235" t="s">
        <v>28</v>
      </c>
      <c r="C10" s="232">
        <v>250000</v>
      </c>
      <c r="D10" s="232">
        <v>250000</v>
      </c>
      <c r="E10" s="237">
        <v>248000</v>
      </c>
    </row>
    <row r="11" ht="15" customHeight="1" spans="1:5">
      <c r="A11" s="233" t="s">
        <v>456</v>
      </c>
      <c r="B11" s="235" t="s">
        <v>32</v>
      </c>
      <c r="C11" s="232">
        <v>54000</v>
      </c>
      <c r="D11" s="232">
        <v>54000</v>
      </c>
      <c r="E11" s="237">
        <v>101673.99</v>
      </c>
    </row>
    <row r="12" ht="15" customHeight="1" spans="1:5">
      <c r="A12" s="233" t="s">
        <v>457</v>
      </c>
      <c r="B12" s="235" t="s">
        <v>36</v>
      </c>
      <c r="C12" s="237">
        <v>70000</v>
      </c>
      <c r="D12" s="237">
        <v>70000</v>
      </c>
      <c r="E12" s="237">
        <v>10000</v>
      </c>
    </row>
    <row r="13" ht="15" customHeight="1" spans="1:5">
      <c r="A13" s="233" t="s">
        <v>458</v>
      </c>
      <c r="B13" s="235" t="s">
        <v>40</v>
      </c>
      <c r="C13" s="235" t="s">
        <v>451</v>
      </c>
      <c r="D13" s="235" t="s">
        <v>451</v>
      </c>
      <c r="E13" s="237">
        <v>10000</v>
      </c>
    </row>
    <row r="14" ht="15" customHeight="1" spans="1:5">
      <c r="A14" s="233" t="s">
        <v>459</v>
      </c>
      <c r="B14" s="235" t="s">
        <v>43</v>
      </c>
      <c r="C14" s="235" t="s">
        <v>451</v>
      </c>
      <c r="D14" s="235" t="s">
        <v>451</v>
      </c>
      <c r="E14" s="237"/>
    </row>
    <row r="15" ht="15" customHeight="1" spans="1:5">
      <c r="A15" s="233" t="s">
        <v>460</v>
      </c>
      <c r="B15" s="235" t="s">
        <v>46</v>
      </c>
      <c r="C15" s="235" t="s">
        <v>451</v>
      </c>
      <c r="D15" s="235" t="s">
        <v>451</v>
      </c>
      <c r="E15" s="237"/>
    </row>
    <row r="16" ht="15" customHeight="1" spans="1:5">
      <c r="A16" s="233" t="s">
        <v>461</v>
      </c>
      <c r="B16" s="235" t="s">
        <v>49</v>
      </c>
      <c r="C16" s="235" t="s">
        <v>451</v>
      </c>
      <c r="D16" s="235" t="s">
        <v>451</v>
      </c>
      <c r="E16" s="235" t="s">
        <v>451</v>
      </c>
    </row>
    <row r="17" ht="15" customHeight="1" spans="1:5">
      <c r="A17" s="233" t="s">
        <v>462</v>
      </c>
      <c r="B17" s="235" t="s">
        <v>52</v>
      </c>
      <c r="C17" s="235" t="s">
        <v>451</v>
      </c>
      <c r="D17" s="235" t="s">
        <v>451</v>
      </c>
      <c r="E17" s="237"/>
    </row>
    <row r="18" ht="15" customHeight="1" spans="1:5">
      <c r="A18" s="233" t="s">
        <v>463</v>
      </c>
      <c r="B18" s="235" t="s">
        <v>55</v>
      </c>
      <c r="C18" s="235" t="s">
        <v>451</v>
      </c>
      <c r="D18" s="235" t="s">
        <v>451</v>
      </c>
      <c r="E18" s="237"/>
    </row>
    <row r="19" ht="15" customHeight="1" spans="1:5">
      <c r="A19" s="233" t="s">
        <v>464</v>
      </c>
      <c r="B19" s="235" t="s">
        <v>58</v>
      </c>
      <c r="C19" s="235" t="s">
        <v>451</v>
      </c>
      <c r="D19" s="235" t="s">
        <v>451</v>
      </c>
      <c r="E19" s="237"/>
    </row>
    <row r="20" ht="15" customHeight="1" spans="1:5">
      <c r="A20" s="233" t="s">
        <v>465</v>
      </c>
      <c r="B20" s="235" t="s">
        <v>61</v>
      </c>
      <c r="C20" s="235" t="s">
        <v>451</v>
      </c>
      <c r="D20" s="235" t="s">
        <v>451</v>
      </c>
      <c r="E20" s="237">
        <v>3</v>
      </c>
    </row>
    <row r="21" ht="15" customHeight="1" spans="1:5">
      <c r="A21" s="233" t="s">
        <v>466</v>
      </c>
      <c r="B21" s="235" t="s">
        <v>64</v>
      </c>
      <c r="C21" s="235" t="s">
        <v>451</v>
      </c>
      <c r="D21" s="235" t="s">
        <v>451</v>
      </c>
      <c r="E21" s="237">
        <v>17</v>
      </c>
    </row>
    <row r="22" ht="15" customHeight="1" spans="1:5">
      <c r="A22" s="233" t="s">
        <v>467</v>
      </c>
      <c r="B22" s="235" t="s">
        <v>67</v>
      </c>
      <c r="C22" s="235" t="s">
        <v>451</v>
      </c>
      <c r="D22" s="235" t="s">
        <v>451</v>
      </c>
      <c r="E22" s="237"/>
    </row>
    <row r="23" ht="15" customHeight="1" spans="1:5">
      <c r="A23" s="233" t="s">
        <v>468</v>
      </c>
      <c r="B23" s="235" t="s">
        <v>70</v>
      </c>
      <c r="C23" s="235" t="s">
        <v>451</v>
      </c>
      <c r="D23" s="235" t="s">
        <v>451</v>
      </c>
      <c r="E23" s="237">
        <v>113</v>
      </c>
    </row>
    <row r="24" ht="15" customHeight="1" spans="1:5">
      <c r="A24" s="233" t="s">
        <v>469</v>
      </c>
      <c r="B24" s="235" t="s">
        <v>73</v>
      </c>
      <c r="C24" s="235" t="s">
        <v>451</v>
      </c>
      <c r="D24" s="235" t="s">
        <v>451</v>
      </c>
      <c r="E24" s="237"/>
    </row>
    <row r="25" ht="15" customHeight="1" spans="1:5">
      <c r="A25" s="233" t="s">
        <v>470</v>
      </c>
      <c r="B25" s="235" t="s">
        <v>76</v>
      </c>
      <c r="C25" s="235" t="s">
        <v>451</v>
      </c>
      <c r="D25" s="235" t="s">
        <v>451</v>
      </c>
      <c r="E25" s="237"/>
    </row>
    <row r="26" ht="15" customHeight="1" spans="1:5">
      <c r="A26" s="233" t="s">
        <v>471</v>
      </c>
      <c r="B26" s="235" t="s">
        <v>79</v>
      </c>
      <c r="C26" s="235" t="s">
        <v>451</v>
      </c>
      <c r="D26" s="235" t="s">
        <v>451</v>
      </c>
      <c r="E26" s="237"/>
    </row>
    <row r="27" ht="15" customHeight="1" spans="1:5">
      <c r="A27" s="236" t="s">
        <v>472</v>
      </c>
      <c r="B27" s="235" t="s">
        <v>82</v>
      </c>
      <c r="C27" s="235" t="s">
        <v>451</v>
      </c>
      <c r="D27" s="235" t="s">
        <v>451</v>
      </c>
      <c r="E27" s="237">
        <v>3103744.58</v>
      </c>
    </row>
    <row r="28" ht="15" customHeight="1" spans="1:5">
      <c r="A28" s="233" t="s">
        <v>473</v>
      </c>
      <c r="B28" s="235" t="s">
        <v>85</v>
      </c>
      <c r="C28" s="235" t="s">
        <v>451</v>
      </c>
      <c r="D28" s="235" t="s">
        <v>451</v>
      </c>
      <c r="E28" s="237">
        <v>3103744.58</v>
      </c>
    </row>
    <row r="29" ht="15" customHeight="1" spans="1:5">
      <c r="A29" s="233" t="s">
        <v>474</v>
      </c>
      <c r="B29" s="235" t="s">
        <v>88</v>
      </c>
      <c r="C29" s="235" t="s">
        <v>451</v>
      </c>
      <c r="D29" s="235" t="s">
        <v>451</v>
      </c>
      <c r="E29" s="237"/>
    </row>
    <row r="30" ht="30" customHeight="1" spans="1:5">
      <c r="A30" s="233" t="s">
        <v>475</v>
      </c>
      <c r="B30" s="233"/>
      <c r="C30" s="233"/>
      <c r="D30" s="233"/>
      <c r="E30" s="233"/>
    </row>
    <row r="31" ht="21" customHeight="1" spans="1:5">
      <c r="A31" s="233" t="s">
        <v>476</v>
      </c>
      <c r="B31" s="233"/>
      <c r="C31" s="233"/>
      <c r="D31" s="233"/>
      <c r="E31" s="233"/>
    </row>
    <row r="32" ht="0.95" customHeight="1"/>
    <row r="33" spans="3:3">
      <c r="C33" s="234"/>
    </row>
  </sheetData>
  <mergeCells count="3">
    <mergeCell ref="A30:E30"/>
    <mergeCell ref="A31:E31"/>
    <mergeCell ref="B4:B5"/>
  </mergeCells>
  <pageMargins left="0.7" right="0.7" top="0.354166666666667" bottom="0.75" header="0.236111111111111"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1" sqref="J11"/>
    </sheetView>
  </sheetViews>
  <sheetFormatPr defaultColWidth="9" defaultRowHeight="14.4" outlineLevelCol="4"/>
  <cols>
    <col min="1" max="1" width="31.1296296296296" style="228" customWidth="1"/>
    <col min="2" max="2" width="11" style="228" customWidth="1"/>
    <col min="3" max="3" width="14.6296296296296" style="228" customWidth="1"/>
    <col min="4" max="4" width="14.25" style="228" customWidth="1"/>
    <col min="5" max="5" width="16.25" style="228" customWidth="1"/>
    <col min="6" max="16384" width="9" style="228"/>
  </cols>
  <sheetData>
    <row r="1" ht="25.8" spans="2:2">
      <c r="B1" s="229" t="s">
        <v>477</v>
      </c>
    </row>
    <row r="2" ht="15.6" spans="5:5">
      <c r="E2" s="1" t="s">
        <v>478</v>
      </c>
    </row>
    <row r="3" ht="15.6" spans="1:5">
      <c r="A3" s="1" t="s">
        <v>2</v>
      </c>
      <c r="E3" s="1" t="s">
        <v>3</v>
      </c>
    </row>
    <row r="4" ht="15" customHeight="1" spans="1:5">
      <c r="A4" s="230" t="s">
        <v>445</v>
      </c>
      <c r="B4" s="230" t="s">
        <v>7</v>
      </c>
      <c r="C4" s="230" t="s">
        <v>446</v>
      </c>
      <c r="D4" s="230" t="s">
        <v>447</v>
      </c>
      <c r="E4" s="230" t="s">
        <v>448</v>
      </c>
    </row>
    <row r="5" ht="15" customHeight="1" spans="1:5">
      <c r="A5" s="231" t="s">
        <v>449</v>
      </c>
      <c r="B5" s="230"/>
      <c r="C5" s="230" t="s">
        <v>11</v>
      </c>
      <c r="D5" s="230" t="s">
        <v>12</v>
      </c>
      <c r="E5" s="230" t="s">
        <v>20</v>
      </c>
    </row>
    <row r="6" ht="15" customHeight="1" spans="1:5">
      <c r="A6" s="231" t="s">
        <v>479</v>
      </c>
      <c r="B6" s="230" t="s">
        <v>11</v>
      </c>
      <c r="C6" s="230" t="s">
        <v>451</v>
      </c>
      <c r="D6" s="230" t="s">
        <v>451</v>
      </c>
      <c r="E6" s="230" t="s">
        <v>451</v>
      </c>
    </row>
    <row r="7" ht="15" customHeight="1" spans="1:5">
      <c r="A7" s="231" t="s">
        <v>452</v>
      </c>
      <c r="B7" s="230" t="s">
        <v>12</v>
      </c>
      <c r="C7" s="232">
        <v>374000</v>
      </c>
      <c r="D7" s="232">
        <v>37400</v>
      </c>
      <c r="E7" s="232">
        <v>359673.99</v>
      </c>
    </row>
    <row r="8" ht="15" customHeight="1" spans="1:5">
      <c r="A8" s="231" t="s">
        <v>453</v>
      </c>
      <c r="B8" s="230" t="s">
        <v>20</v>
      </c>
      <c r="C8" s="232">
        <v>0</v>
      </c>
      <c r="D8" s="232">
        <v>0</v>
      </c>
      <c r="E8" s="232">
        <v>0</v>
      </c>
    </row>
    <row r="9" ht="15" customHeight="1" spans="1:5">
      <c r="A9" s="231" t="s">
        <v>454</v>
      </c>
      <c r="B9" s="230" t="s">
        <v>24</v>
      </c>
      <c r="C9" s="232">
        <v>304000</v>
      </c>
      <c r="D9" s="232">
        <v>304000</v>
      </c>
      <c r="E9" s="232">
        <v>349673.99</v>
      </c>
    </row>
    <row r="10" ht="15" customHeight="1" spans="1:5">
      <c r="A10" s="231" t="s">
        <v>455</v>
      </c>
      <c r="B10" s="230" t="s">
        <v>28</v>
      </c>
      <c r="C10" s="232">
        <v>250000</v>
      </c>
      <c r="D10" s="232">
        <v>250000</v>
      </c>
      <c r="E10" s="232">
        <v>248000</v>
      </c>
    </row>
    <row r="11" ht="15" customHeight="1" spans="1:5">
      <c r="A11" s="231" t="s">
        <v>456</v>
      </c>
      <c r="B11" s="230" t="s">
        <v>32</v>
      </c>
      <c r="C11" s="232">
        <v>54000</v>
      </c>
      <c r="D11" s="232">
        <v>54000</v>
      </c>
      <c r="E11" s="232">
        <v>101673.99</v>
      </c>
    </row>
    <row r="12" ht="15" customHeight="1" spans="1:5">
      <c r="A12" s="231" t="s">
        <v>457</v>
      </c>
      <c r="B12" s="230" t="s">
        <v>36</v>
      </c>
      <c r="C12" s="232">
        <v>70000</v>
      </c>
      <c r="D12" s="232">
        <v>70000</v>
      </c>
      <c r="E12" s="232">
        <v>10000</v>
      </c>
    </row>
    <row r="13" ht="15" customHeight="1" spans="1:5">
      <c r="A13" s="231" t="s">
        <v>458</v>
      </c>
      <c r="B13" s="230" t="s">
        <v>40</v>
      </c>
      <c r="C13" s="230" t="s">
        <v>451</v>
      </c>
      <c r="D13" s="230" t="s">
        <v>451</v>
      </c>
      <c r="E13" s="232"/>
    </row>
    <row r="14" ht="15" customHeight="1" spans="1:5">
      <c r="A14" s="231" t="s">
        <v>459</v>
      </c>
      <c r="B14" s="230" t="s">
        <v>43</v>
      </c>
      <c r="C14" s="230" t="s">
        <v>451</v>
      </c>
      <c r="D14" s="230" t="s">
        <v>451</v>
      </c>
      <c r="E14" s="232"/>
    </row>
    <row r="15" ht="15" customHeight="1" spans="1:5">
      <c r="A15" s="231" t="s">
        <v>460</v>
      </c>
      <c r="B15" s="230" t="s">
        <v>46</v>
      </c>
      <c r="C15" s="230" t="s">
        <v>451</v>
      </c>
      <c r="D15" s="230" t="s">
        <v>451</v>
      </c>
      <c r="E15" s="232"/>
    </row>
    <row r="16" ht="48" customHeight="1" spans="1:5">
      <c r="A16" s="233" t="s">
        <v>480</v>
      </c>
      <c r="B16" s="233"/>
      <c r="C16" s="233"/>
      <c r="D16" s="233"/>
      <c r="E16" s="233"/>
    </row>
    <row r="18" spans="2:2">
      <c r="B18" s="234"/>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3" sqref="N13"/>
    </sheetView>
  </sheetViews>
  <sheetFormatPr defaultColWidth="8.12962962962963" defaultRowHeight="15.6"/>
  <cols>
    <col min="1" max="1" width="5.62962962962963" style="191" customWidth="1"/>
    <col min="2" max="2" width="4.62962962962963" style="191" customWidth="1"/>
    <col min="3" max="3" width="10.75" style="191" customWidth="1"/>
    <col min="4" max="4" width="12.8796296296296" style="191" customWidth="1"/>
    <col min="5" max="5" width="10.6296296296296" style="191" customWidth="1"/>
    <col min="6" max="6" width="13" style="191" customWidth="1"/>
    <col min="7" max="7" width="10.3796296296296" style="191" customWidth="1"/>
    <col min="8" max="8" width="11" style="191" customWidth="1"/>
    <col min="9" max="9" width="11.1296296296296" style="191" customWidth="1"/>
    <col min="10" max="10" width="11" style="192" customWidth="1"/>
    <col min="11" max="11" width="11" style="191" customWidth="1"/>
    <col min="12" max="12" width="5.37962962962963" style="191" customWidth="1"/>
    <col min="13" max="13" width="5.12962962962963" style="191" customWidth="1"/>
    <col min="14" max="14" width="13.75" style="191"/>
    <col min="15" max="15" width="11.5" style="191"/>
    <col min="16" max="16" width="6.12962962962963" style="191" customWidth="1"/>
    <col min="17" max="17" width="5" style="191" customWidth="1"/>
    <col min="18" max="19" width="10.3796296296296" style="191"/>
    <col min="20" max="16384" width="8.12962962962963" style="191"/>
  </cols>
  <sheetData>
    <row r="1" s="5" customFormat="1" ht="36" customHeight="1" spans="1:21">
      <c r="A1" s="193" t="s">
        <v>481</v>
      </c>
      <c r="B1" s="193"/>
      <c r="C1" s="193"/>
      <c r="D1" s="193"/>
      <c r="E1" s="193"/>
      <c r="F1" s="193"/>
      <c r="G1" s="193"/>
      <c r="H1" s="193"/>
      <c r="I1" s="193"/>
      <c r="J1" s="193"/>
      <c r="K1" s="193"/>
      <c r="L1" s="211"/>
      <c r="M1" s="211"/>
      <c r="N1" s="193"/>
      <c r="O1" s="193"/>
      <c r="P1" s="193"/>
      <c r="Q1" s="193"/>
      <c r="R1" s="193"/>
      <c r="S1" s="193"/>
      <c r="T1" s="193"/>
      <c r="U1" s="193"/>
    </row>
    <row r="2" s="5" customFormat="1" ht="18" customHeight="1" spans="1:21">
      <c r="A2" s="3"/>
      <c r="B2" s="3"/>
      <c r="C2" s="3"/>
      <c r="D2" s="3"/>
      <c r="E2" s="3"/>
      <c r="F2" s="3"/>
      <c r="G2" s="3"/>
      <c r="H2" s="3"/>
      <c r="I2" s="3"/>
      <c r="J2" s="3"/>
      <c r="K2" s="3"/>
      <c r="L2" s="212"/>
      <c r="M2" s="212"/>
      <c r="T2" s="221" t="s">
        <v>482</v>
      </c>
      <c r="U2" s="222"/>
    </row>
    <row r="3" s="5" customFormat="1" ht="18" customHeight="1" spans="1:21">
      <c r="A3" s="174" t="s">
        <v>483</v>
      </c>
      <c r="B3" s="194" t="s">
        <v>484</v>
      </c>
      <c r="C3" s="195"/>
      <c r="D3" s="195"/>
      <c r="E3" s="195"/>
      <c r="F3" s="196"/>
      <c r="G3" s="3"/>
      <c r="H3" s="3"/>
      <c r="I3" s="3"/>
      <c r="J3" s="3"/>
      <c r="K3" s="3"/>
      <c r="L3" s="212"/>
      <c r="M3" s="212"/>
      <c r="T3" s="221" t="s">
        <v>3</v>
      </c>
      <c r="U3" s="222"/>
    </row>
    <row r="4" s="5" customFormat="1" ht="24" customHeight="1" spans="1:21">
      <c r="A4" s="197" t="s">
        <v>6</v>
      </c>
      <c r="B4" s="197" t="s">
        <v>7</v>
      </c>
      <c r="C4" s="198" t="s">
        <v>485</v>
      </c>
      <c r="D4" s="197" t="s">
        <v>486</v>
      </c>
      <c r="E4" s="197" t="s">
        <v>487</v>
      </c>
      <c r="F4" s="199" t="s">
        <v>488</v>
      </c>
      <c r="G4" s="200"/>
      <c r="H4" s="200"/>
      <c r="I4" s="200"/>
      <c r="J4" s="200"/>
      <c r="K4" s="200"/>
      <c r="L4" s="200"/>
      <c r="M4" s="200"/>
      <c r="N4" s="200"/>
      <c r="O4" s="213"/>
      <c r="P4" s="214" t="s">
        <v>489</v>
      </c>
      <c r="Q4" s="197" t="s">
        <v>490</v>
      </c>
      <c r="R4" s="198" t="s">
        <v>491</v>
      </c>
      <c r="S4" s="223"/>
      <c r="T4" s="224" t="s">
        <v>492</v>
      </c>
      <c r="U4" s="223"/>
    </row>
    <row r="5" s="5" customFormat="1" ht="24" customHeight="1" spans="1:21">
      <c r="A5" s="197"/>
      <c r="B5" s="197"/>
      <c r="C5" s="201"/>
      <c r="D5" s="197"/>
      <c r="E5" s="197"/>
      <c r="F5" s="202" t="s">
        <v>124</v>
      </c>
      <c r="G5" s="202"/>
      <c r="H5" s="199" t="s">
        <v>493</v>
      </c>
      <c r="I5" s="213"/>
      <c r="J5" s="199" t="s">
        <v>494</v>
      </c>
      <c r="K5" s="213"/>
      <c r="L5" s="215" t="s">
        <v>495</v>
      </c>
      <c r="M5" s="216"/>
      <c r="N5" s="217" t="s">
        <v>496</v>
      </c>
      <c r="O5" s="218"/>
      <c r="P5" s="214"/>
      <c r="Q5" s="197"/>
      <c r="R5" s="203"/>
      <c r="S5" s="225"/>
      <c r="T5" s="226"/>
      <c r="U5" s="225"/>
    </row>
    <row r="6" s="5" customFormat="1" ht="24" customHeight="1" spans="1:21">
      <c r="A6" s="197"/>
      <c r="B6" s="197"/>
      <c r="C6" s="203"/>
      <c r="D6" s="197"/>
      <c r="E6" s="197"/>
      <c r="F6" s="202" t="s">
        <v>497</v>
      </c>
      <c r="G6" s="204" t="s">
        <v>498</v>
      </c>
      <c r="H6" s="202" t="s">
        <v>497</v>
      </c>
      <c r="I6" s="204" t="s">
        <v>498</v>
      </c>
      <c r="J6" s="202" t="s">
        <v>497</v>
      </c>
      <c r="K6" s="204" t="s">
        <v>498</v>
      </c>
      <c r="L6" s="202" t="s">
        <v>497</v>
      </c>
      <c r="M6" s="204" t="s">
        <v>498</v>
      </c>
      <c r="N6" s="202" t="s">
        <v>497</v>
      </c>
      <c r="O6" s="204" t="s">
        <v>498</v>
      </c>
      <c r="P6" s="214"/>
      <c r="Q6" s="197"/>
      <c r="R6" s="202" t="s">
        <v>497</v>
      </c>
      <c r="S6" s="227" t="s">
        <v>498</v>
      </c>
      <c r="T6" s="202" t="s">
        <v>497</v>
      </c>
      <c r="U6" s="204" t="s">
        <v>498</v>
      </c>
    </row>
    <row r="7" s="5" customFormat="1" ht="24" customHeight="1" spans="1:21">
      <c r="A7" s="197" t="s">
        <v>10</v>
      </c>
      <c r="B7" s="197"/>
      <c r="C7" s="197" t="s">
        <v>499</v>
      </c>
      <c r="D7" s="204" t="s">
        <v>500</v>
      </c>
      <c r="E7" s="205">
        <v>3</v>
      </c>
      <c r="F7" s="205" t="s">
        <v>501</v>
      </c>
      <c r="G7" s="206" t="s">
        <v>502</v>
      </c>
      <c r="H7" s="205">
        <v>6</v>
      </c>
      <c r="I7" s="205">
        <v>7</v>
      </c>
      <c r="J7" s="205">
        <v>8</v>
      </c>
      <c r="K7" s="205">
        <v>9</v>
      </c>
      <c r="L7" s="205">
        <v>10</v>
      </c>
      <c r="M7" s="205">
        <v>11</v>
      </c>
      <c r="N7" s="205">
        <v>12</v>
      </c>
      <c r="O7" s="205">
        <v>13</v>
      </c>
      <c r="P7" s="205">
        <v>14</v>
      </c>
      <c r="Q7" s="205">
        <v>15</v>
      </c>
      <c r="R7" s="205">
        <v>16</v>
      </c>
      <c r="S7" s="205">
        <v>17</v>
      </c>
      <c r="T7" s="205">
        <v>18</v>
      </c>
      <c r="U7" s="205">
        <v>19</v>
      </c>
    </row>
    <row r="8" s="5" customFormat="1" ht="24" customHeight="1" spans="1:21">
      <c r="A8" s="207" t="s">
        <v>129</v>
      </c>
      <c r="B8" s="197">
        <v>1</v>
      </c>
      <c r="C8" s="208">
        <f>SUM(E8,G8,P8,Q8,S8,U8)</f>
        <v>7064750.09</v>
      </c>
      <c r="D8" s="208">
        <f>SUM(E8,F8,P8,Q8,R8,T8)</f>
        <v>9467261.1</v>
      </c>
      <c r="E8" s="208">
        <v>3448477.98</v>
      </c>
      <c r="F8" s="208">
        <f>SUM(H8,J8,L8,N8)</f>
        <v>5968283.12</v>
      </c>
      <c r="G8" s="208">
        <f>SUM(I8,K8,M8,O8)</f>
        <v>3572505.39</v>
      </c>
      <c r="H8" s="208">
        <v>2797299.27</v>
      </c>
      <c r="I8" s="208">
        <v>2431988.8</v>
      </c>
      <c r="J8" s="208">
        <v>805743</v>
      </c>
      <c r="K8" s="208">
        <v>235083.35</v>
      </c>
      <c r="L8" s="219"/>
      <c r="M8" s="219"/>
      <c r="N8" s="220">
        <v>2365240.85</v>
      </c>
      <c r="O8" s="220">
        <v>905433.24</v>
      </c>
      <c r="P8" s="220"/>
      <c r="Q8" s="220"/>
      <c r="R8" s="220">
        <v>50500</v>
      </c>
      <c r="S8" s="220">
        <v>43766.72</v>
      </c>
      <c r="T8" s="220"/>
      <c r="U8" s="220"/>
    </row>
    <row r="9" s="5" customFormat="1" ht="41.1" customHeight="1" spans="1:21">
      <c r="A9" s="209" t="s">
        <v>503</v>
      </c>
      <c r="B9" s="209"/>
      <c r="C9" s="209"/>
      <c r="D9" s="209"/>
      <c r="E9" s="209"/>
      <c r="F9" s="209"/>
      <c r="G9" s="209"/>
      <c r="H9" s="209"/>
      <c r="I9" s="209"/>
      <c r="J9" s="209"/>
      <c r="K9" s="209"/>
      <c r="L9" s="209"/>
      <c r="M9" s="209"/>
      <c r="N9" s="209"/>
      <c r="O9" s="209"/>
      <c r="P9" s="209"/>
      <c r="Q9" s="209"/>
      <c r="R9" s="209"/>
      <c r="S9" s="209"/>
      <c r="T9" s="209"/>
      <c r="U9" s="209"/>
    </row>
    <row r="10" ht="26.25" customHeight="1" spans="1:10">
      <c r="A10" s="210" t="s">
        <v>504</v>
      </c>
      <c r="B10" s="210"/>
      <c r="C10" s="210"/>
      <c r="D10" s="210"/>
      <c r="E10" s="210"/>
      <c r="F10" s="210"/>
      <c r="G10" s="210"/>
      <c r="H10" s="210"/>
      <c r="I10" s="210"/>
      <c r="J10" s="210"/>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21">
    <mergeCell ref="A1:U1"/>
    <mergeCell ref="T2:U2"/>
    <mergeCell ref="B3:E3"/>
    <mergeCell ref="T3:U3"/>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196527777777778" right="0.118055555555556"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opLeftCell="A3" workbookViewId="0">
      <selection activeCell="D6" sqref="D6"/>
    </sheetView>
  </sheetViews>
  <sheetFormatPr defaultColWidth="9" defaultRowHeight="14.4"/>
  <cols>
    <col min="1" max="1" width="14.5" style="170" customWidth="1"/>
    <col min="2" max="2" width="20.6296296296296" style="170" customWidth="1"/>
    <col min="3" max="3" width="13.6296296296296" style="170" customWidth="1"/>
    <col min="4" max="4" width="73.6296296296296" style="170" customWidth="1"/>
    <col min="5" max="16384" width="9" style="170"/>
  </cols>
  <sheetData>
    <row r="1" spans="1:4">
      <c r="A1" s="175" t="s">
        <v>504</v>
      </c>
      <c r="B1" s="175"/>
      <c r="C1" s="175"/>
      <c r="D1" s="175"/>
    </row>
    <row r="2" ht="24" customHeight="1" spans="1:4">
      <c r="A2" s="176" t="s">
        <v>505</v>
      </c>
      <c r="B2" s="176"/>
      <c r="C2" s="176"/>
      <c r="D2" s="176"/>
    </row>
    <row r="3" ht="24" customHeight="1" spans="1:4">
      <c r="A3" s="176"/>
      <c r="B3" s="176"/>
      <c r="C3" s="176"/>
      <c r="D3" s="177" t="s">
        <v>506</v>
      </c>
    </row>
    <row r="4" s="174" customFormat="1" ht="24" customHeight="1" spans="1:7">
      <c r="A4" s="178" t="s">
        <v>2</v>
      </c>
      <c r="B4" s="178"/>
      <c r="C4" s="179"/>
      <c r="D4" s="177" t="s">
        <v>507</v>
      </c>
      <c r="E4" s="179"/>
      <c r="F4" s="179"/>
      <c r="G4" s="180"/>
    </row>
    <row r="5" ht="51" customHeight="1" spans="1:4">
      <c r="A5" s="163" t="s">
        <v>508</v>
      </c>
      <c r="B5" s="181" t="s">
        <v>509</v>
      </c>
      <c r="C5" s="182"/>
      <c r="D5" s="95" t="s">
        <v>510</v>
      </c>
    </row>
    <row r="6" ht="45.95" customHeight="1" spans="1:4">
      <c r="A6" s="183"/>
      <c r="B6" s="181" t="s">
        <v>511</v>
      </c>
      <c r="C6" s="182"/>
      <c r="D6" s="95" t="s">
        <v>512</v>
      </c>
    </row>
    <row r="7" ht="120.95" customHeight="1" spans="1:4">
      <c r="A7" s="183"/>
      <c r="B7" s="181" t="s">
        <v>513</v>
      </c>
      <c r="C7" s="182"/>
      <c r="D7" s="95" t="s">
        <v>514</v>
      </c>
    </row>
    <row r="8" ht="39.95" customHeight="1" spans="1:4">
      <c r="A8" s="183"/>
      <c r="B8" s="181" t="s">
        <v>515</v>
      </c>
      <c r="C8" s="182"/>
      <c r="D8" s="95" t="s">
        <v>516</v>
      </c>
    </row>
    <row r="9" ht="126.95" customHeight="1" spans="1:4">
      <c r="A9" s="164"/>
      <c r="B9" s="181" t="s">
        <v>517</v>
      </c>
      <c r="C9" s="182"/>
      <c r="D9" s="95" t="s">
        <v>518</v>
      </c>
    </row>
    <row r="10" ht="48.95" customHeight="1" spans="1:4">
      <c r="A10" s="137" t="s">
        <v>519</v>
      </c>
      <c r="B10" s="181" t="s">
        <v>520</v>
      </c>
      <c r="C10" s="182"/>
      <c r="D10" s="95" t="s">
        <v>521</v>
      </c>
    </row>
    <row r="11" ht="41.1" customHeight="1" spans="1:4">
      <c r="A11" s="141"/>
      <c r="B11" s="163" t="s">
        <v>522</v>
      </c>
      <c r="C11" s="90" t="s">
        <v>523</v>
      </c>
      <c r="D11" s="95" t="s">
        <v>524</v>
      </c>
    </row>
    <row r="12" ht="33.95" customHeight="1" spans="1:4">
      <c r="A12" s="144"/>
      <c r="B12" s="164"/>
      <c r="C12" s="90" t="s">
        <v>525</v>
      </c>
      <c r="D12" s="95" t="s">
        <v>526</v>
      </c>
    </row>
    <row r="13" ht="65.1" customHeight="1" spans="1:4">
      <c r="A13" s="181" t="s">
        <v>527</v>
      </c>
      <c r="B13" s="184"/>
      <c r="C13" s="182"/>
      <c r="D13" s="95" t="s">
        <v>528</v>
      </c>
    </row>
    <row r="14" ht="60" customHeight="1" spans="1:4">
      <c r="A14" s="181" t="s">
        <v>529</v>
      </c>
      <c r="B14" s="184"/>
      <c r="C14" s="182"/>
      <c r="D14" s="95" t="s">
        <v>530</v>
      </c>
    </row>
    <row r="15" ht="60" customHeight="1" spans="1:4">
      <c r="A15" s="181" t="s">
        <v>531</v>
      </c>
      <c r="B15" s="184"/>
      <c r="C15" s="182"/>
      <c r="D15" s="95" t="s">
        <v>532</v>
      </c>
    </row>
    <row r="16" ht="98.1" customHeight="1" spans="1:4">
      <c r="A16" s="185" t="s">
        <v>533</v>
      </c>
      <c r="B16" s="186"/>
      <c r="C16" s="187"/>
      <c r="D16" s="188" t="s">
        <v>534</v>
      </c>
    </row>
    <row r="17" ht="26.1" customHeight="1" spans="1:4">
      <c r="A17" s="185" t="s">
        <v>535</v>
      </c>
      <c r="B17" s="186"/>
      <c r="C17" s="187"/>
      <c r="D17" s="188" t="s">
        <v>536</v>
      </c>
    </row>
    <row r="19" ht="27.95" customHeight="1" spans="1:4">
      <c r="A19" s="189" t="s">
        <v>537</v>
      </c>
      <c r="B19" s="189"/>
      <c r="C19" s="189"/>
      <c r="D19" s="189"/>
    </row>
    <row r="20" spans="5:10">
      <c r="E20" s="190"/>
      <c r="F20" s="190"/>
      <c r="G20" s="190"/>
      <c r="H20" s="190"/>
      <c r="I20" s="190"/>
      <c r="J20" s="190"/>
    </row>
  </sheetData>
  <mergeCells count="18">
    <mergeCell ref="A1:D1"/>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550694444444444" right="0.472222222222222" top="0.314583333333333" bottom="0.629861111111111" header="0.275" footer="0.5"/>
  <pageSetup paperSize="9" scale="7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49"/>
  <sheetViews>
    <sheetView zoomScale="130" zoomScaleNormal="130" workbookViewId="0">
      <selection activeCell="C7" sqref="C7:I7"/>
    </sheetView>
  </sheetViews>
  <sheetFormatPr defaultColWidth="9" defaultRowHeight="13.5" customHeight="1"/>
  <cols>
    <col min="1" max="1" width="17.1296296296296" style="78" customWidth="1"/>
    <col min="2" max="2" width="13.3796296296296" style="78" customWidth="1"/>
    <col min="3" max="3" width="23" style="78" customWidth="1"/>
    <col min="4" max="4" width="14.25" style="78" customWidth="1"/>
    <col min="5" max="8" width="15.75" style="82" customWidth="1"/>
    <col min="9" max="9" width="12.1296296296296" style="78" customWidth="1"/>
    <col min="10" max="10" width="18.75" style="78" customWidth="1"/>
    <col min="11" max="257" width="9" style="78" customWidth="1"/>
    <col min="258" max="16384" width="9" style="1"/>
  </cols>
  <sheetData>
    <row r="1" ht="14.4" spans="1:1">
      <c r="A1" s="78" t="s">
        <v>504</v>
      </c>
    </row>
    <row r="2" s="78" customFormat="1" ht="33" customHeight="1" spans="1:10">
      <c r="A2" s="83" t="s">
        <v>538</v>
      </c>
      <c r="B2" s="83"/>
      <c r="C2" s="83"/>
      <c r="D2" s="83"/>
      <c r="E2" s="84"/>
      <c r="F2" s="84"/>
      <c r="G2" s="84"/>
      <c r="H2" s="84"/>
      <c r="I2" s="83"/>
      <c r="J2" s="83"/>
    </row>
    <row r="3" s="79" customFormat="1" ht="12" spans="1:10">
      <c r="A3" s="85"/>
      <c r="B3" s="85"/>
      <c r="C3" s="86"/>
      <c r="D3" s="8"/>
      <c r="E3" s="87"/>
      <c r="F3" s="87"/>
      <c r="G3" s="88"/>
      <c r="H3" s="89"/>
      <c r="J3" s="8" t="s">
        <v>539</v>
      </c>
    </row>
    <row r="4" s="79" customFormat="1" ht="12" spans="1:10">
      <c r="A4" s="9" t="s">
        <v>540</v>
      </c>
      <c r="B4" s="9"/>
      <c r="C4" s="9"/>
      <c r="D4" s="8"/>
      <c r="E4" s="87"/>
      <c r="F4" s="87"/>
      <c r="G4" s="88"/>
      <c r="H4" s="89"/>
      <c r="J4" s="8" t="s">
        <v>541</v>
      </c>
    </row>
    <row r="5" s="78" customFormat="1" ht="30" customHeight="1" spans="1:10">
      <c r="A5" s="90" t="s">
        <v>542</v>
      </c>
      <c r="B5" s="90" t="s">
        <v>484</v>
      </c>
      <c r="C5" s="91"/>
      <c r="D5" s="91"/>
      <c r="E5" s="92"/>
      <c r="F5" s="92"/>
      <c r="G5" s="92"/>
      <c r="H5" s="92"/>
      <c r="I5" s="91"/>
      <c r="J5" s="91"/>
    </row>
    <row r="6" s="78" customFormat="1" ht="32.1" customHeight="1" spans="1:10">
      <c r="A6" s="90" t="s">
        <v>543</v>
      </c>
      <c r="B6" s="90"/>
      <c r="C6" s="90"/>
      <c r="D6" s="90"/>
      <c r="E6" s="93"/>
      <c r="F6" s="93"/>
      <c r="G6" s="93"/>
      <c r="H6" s="93"/>
      <c r="I6" s="90"/>
      <c r="J6" s="90" t="s">
        <v>544</v>
      </c>
    </row>
    <row r="7" s="78" customFormat="1" ht="131.1" customHeight="1" spans="1:10">
      <c r="A7" s="90" t="s">
        <v>545</v>
      </c>
      <c r="B7" s="94" t="s">
        <v>546</v>
      </c>
      <c r="C7" s="95" t="s">
        <v>547</v>
      </c>
      <c r="D7" s="95"/>
      <c r="E7" s="96"/>
      <c r="F7" s="96"/>
      <c r="G7" s="96"/>
      <c r="H7" s="96"/>
      <c r="I7" s="95"/>
      <c r="J7" s="94" t="s">
        <v>548</v>
      </c>
    </row>
    <row r="8" s="78" customFormat="1" ht="35.1" customHeight="1" spans="1:10">
      <c r="A8" s="90"/>
      <c r="B8" s="94" t="s">
        <v>549</v>
      </c>
      <c r="C8" s="95" t="s">
        <v>550</v>
      </c>
      <c r="D8" s="95"/>
      <c r="E8" s="96"/>
      <c r="F8" s="96"/>
      <c r="G8" s="96"/>
      <c r="H8" s="96"/>
      <c r="I8" s="95"/>
      <c r="J8" s="94" t="s">
        <v>551</v>
      </c>
    </row>
    <row r="9" s="78" customFormat="1" ht="21.95" customHeight="1" spans="1:10">
      <c r="A9" s="97" t="s">
        <v>552</v>
      </c>
      <c r="B9" s="97"/>
      <c r="C9" s="97"/>
      <c r="D9" s="97"/>
      <c r="E9" s="98"/>
      <c r="F9" s="98"/>
      <c r="G9" s="98"/>
      <c r="H9" s="98"/>
      <c r="I9" s="97"/>
      <c r="J9" s="97"/>
    </row>
    <row r="10" s="78" customFormat="1" ht="20.1" customHeight="1" spans="1:10">
      <c r="A10" s="99" t="s">
        <v>553</v>
      </c>
      <c r="B10" s="100" t="s">
        <v>554</v>
      </c>
      <c r="C10" s="100"/>
      <c r="D10" s="100"/>
      <c r="E10" s="101"/>
      <c r="F10" s="101"/>
      <c r="G10" s="93" t="s">
        <v>555</v>
      </c>
      <c r="H10" s="93"/>
      <c r="I10" s="90"/>
      <c r="J10" s="90"/>
    </row>
    <row r="11" s="78" customFormat="1" ht="42.95" customHeight="1" spans="1:10">
      <c r="A11" s="102" t="s">
        <v>556</v>
      </c>
      <c r="B11" s="103" t="s">
        <v>557</v>
      </c>
      <c r="C11" s="104"/>
      <c r="D11" s="104"/>
      <c r="E11" s="105"/>
      <c r="F11" s="106"/>
      <c r="G11" s="107" t="s">
        <v>558</v>
      </c>
      <c r="H11" s="108"/>
      <c r="I11" s="161"/>
      <c r="J11" s="162"/>
    </row>
    <row r="12" s="78" customFormat="1" ht="39" customHeight="1" spans="1:10">
      <c r="A12" s="102" t="s">
        <v>559</v>
      </c>
      <c r="B12" s="103" t="s">
        <v>557</v>
      </c>
      <c r="C12" s="104"/>
      <c r="D12" s="104"/>
      <c r="E12" s="105"/>
      <c r="F12" s="106"/>
      <c r="G12" s="107" t="s">
        <v>558</v>
      </c>
      <c r="H12" s="108"/>
      <c r="I12" s="161"/>
      <c r="J12" s="162"/>
    </row>
    <row r="13" s="78" customFormat="1" ht="39.95" customHeight="1" spans="1:10">
      <c r="A13" s="102" t="s">
        <v>560</v>
      </c>
      <c r="B13" s="103" t="s">
        <v>557</v>
      </c>
      <c r="C13" s="104"/>
      <c r="D13" s="104"/>
      <c r="E13" s="105"/>
      <c r="F13" s="106"/>
      <c r="G13" s="107" t="s">
        <v>558</v>
      </c>
      <c r="H13" s="108"/>
      <c r="I13" s="161"/>
      <c r="J13" s="162"/>
    </row>
    <row r="14" s="78" customFormat="1" ht="23.1" customHeight="1" spans="1:10">
      <c r="A14" s="97" t="s">
        <v>561</v>
      </c>
      <c r="B14" s="97"/>
      <c r="C14" s="97"/>
      <c r="D14" s="97"/>
      <c r="E14" s="98"/>
      <c r="F14" s="98"/>
      <c r="G14" s="98"/>
      <c r="H14" s="98"/>
      <c r="I14" s="97"/>
      <c r="J14" s="97"/>
    </row>
    <row r="15" s="78" customFormat="1" ht="32.1" customHeight="1" spans="1:10">
      <c r="A15" s="99" t="s">
        <v>562</v>
      </c>
      <c r="B15" s="99" t="s">
        <v>563</v>
      </c>
      <c r="C15" s="109" t="s">
        <v>564</v>
      </c>
      <c r="D15" s="110"/>
      <c r="E15" s="111" t="s">
        <v>565</v>
      </c>
      <c r="F15" s="112"/>
      <c r="G15" s="113"/>
      <c r="H15" s="114" t="s">
        <v>566</v>
      </c>
      <c r="I15" s="163" t="s">
        <v>567</v>
      </c>
      <c r="J15" s="137" t="s">
        <v>568</v>
      </c>
    </row>
    <row r="16" s="78" customFormat="1" ht="32.1" customHeight="1" spans="1:10">
      <c r="A16" s="99"/>
      <c r="B16" s="99"/>
      <c r="C16" s="115"/>
      <c r="D16" s="116"/>
      <c r="E16" s="101" t="s">
        <v>569</v>
      </c>
      <c r="F16" s="101" t="s">
        <v>570</v>
      </c>
      <c r="G16" s="101" t="s">
        <v>571</v>
      </c>
      <c r="H16" s="117"/>
      <c r="I16" s="164"/>
      <c r="J16" s="144"/>
    </row>
    <row r="17" s="78" customFormat="1" ht="57" customHeight="1" spans="1:10">
      <c r="A17" s="118" t="s">
        <v>572</v>
      </c>
      <c r="B17" s="119" t="s">
        <v>573</v>
      </c>
      <c r="C17" s="103" t="s">
        <v>574</v>
      </c>
      <c r="D17" s="120"/>
      <c r="E17" s="121">
        <v>200000</v>
      </c>
      <c r="F17" s="121">
        <v>200000</v>
      </c>
      <c r="G17" s="121">
        <v>0</v>
      </c>
      <c r="H17" s="121">
        <v>200000</v>
      </c>
      <c r="I17" s="165">
        <f>H17/E17</f>
        <v>1</v>
      </c>
      <c r="J17" s="118" t="s">
        <v>504</v>
      </c>
    </row>
    <row r="18" s="78" customFormat="1" ht="66" customHeight="1" spans="1:10">
      <c r="A18" s="118" t="s">
        <v>575</v>
      </c>
      <c r="B18" s="119" t="s">
        <v>573</v>
      </c>
      <c r="C18" s="103" t="s">
        <v>576</v>
      </c>
      <c r="D18" s="120"/>
      <c r="E18" s="121">
        <v>50000</v>
      </c>
      <c r="F18" s="121">
        <v>50000</v>
      </c>
      <c r="G18" s="121">
        <v>0</v>
      </c>
      <c r="H18" s="121">
        <v>50000</v>
      </c>
      <c r="I18" s="165">
        <f>H18/E18</f>
        <v>1</v>
      </c>
      <c r="J18" s="90" t="s">
        <v>504</v>
      </c>
    </row>
    <row r="19" s="78" customFormat="1" ht="32.1" customHeight="1" spans="1:10">
      <c r="A19" s="97" t="s">
        <v>577</v>
      </c>
      <c r="B19" s="97"/>
      <c r="C19" s="97"/>
      <c r="D19" s="97"/>
      <c r="E19" s="98"/>
      <c r="F19" s="98"/>
      <c r="G19" s="98"/>
      <c r="H19" s="98"/>
      <c r="I19" s="97"/>
      <c r="J19" s="97"/>
    </row>
    <row r="20" s="80" customFormat="1" ht="32.1" customHeight="1" spans="1:10">
      <c r="A20" s="122" t="s">
        <v>578</v>
      </c>
      <c r="B20" s="123" t="s">
        <v>579</v>
      </c>
      <c r="C20" s="123" t="s">
        <v>580</v>
      </c>
      <c r="D20" s="122" t="s">
        <v>581</v>
      </c>
      <c r="E20" s="124" t="s">
        <v>582</v>
      </c>
      <c r="F20" s="124" t="s">
        <v>583</v>
      </c>
      <c r="G20" s="125" t="s">
        <v>584</v>
      </c>
      <c r="H20" s="126" t="s">
        <v>585</v>
      </c>
      <c r="I20" s="166"/>
      <c r="J20" s="167"/>
    </row>
    <row r="21" s="80" customFormat="1" ht="30.95" customHeight="1" spans="1:10">
      <c r="A21" s="127" t="s">
        <v>586</v>
      </c>
      <c r="B21" s="128" t="s">
        <v>587</v>
      </c>
      <c r="C21" s="123" t="s">
        <v>588</v>
      </c>
      <c r="D21" s="100" t="s">
        <v>589</v>
      </c>
      <c r="E21" s="129" t="s">
        <v>590</v>
      </c>
      <c r="F21" s="90" t="s">
        <v>591</v>
      </c>
      <c r="G21" s="130" t="s">
        <v>590</v>
      </c>
      <c r="H21" s="126"/>
      <c r="I21" s="168"/>
      <c r="J21" s="169"/>
    </row>
    <row r="22" s="80" customFormat="1" ht="30.95" customHeight="1" spans="1:10">
      <c r="A22" s="131"/>
      <c r="B22" s="132"/>
      <c r="C22" s="123" t="s">
        <v>592</v>
      </c>
      <c r="D22" s="133" t="s">
        <v>593</v>
      </c>
      <c r="E22" s="134" t="s">
        <v>590</v>
      </c>
      <c r="F22" s="133" t="s">
        <v>591</v>
      </c>
      <c r="G22" s="134" t="s">
        <v>590</v>
      </c>
      <c r="H22" s="126"/>
      <c r="I22" s="168"/>
      <c r="J22" s="169"/>
    </row>
    <row r="23" s="80" customFormat="1" ht="30.95" customHeight="1" spans="1:10">
      <c r="A23" s="131"/>
      <c r="B23" s="132"/>
      <c r="C23" s="123" t="s">
        <v>594</v>
      </c>
      <c r="D23" s="133" t="s">
        <v>593</v>
      </c>
      <c r="E23" s="134" t="s">
        <v>590</v>
      </c>
      <c r="F23" s="133" t="s">
        <v>591</v>
      </c>
      <c r="G23" s="130" t="s">
        <v>590</v>
      </c>
      <c r="H23" s="126"/>
      <c r="I23" s="168"/>
      <c r="J23" s="169"/>
    </row>
    <row r="24" s="80" customFormat="1" ht="30.95" customHeight="1" spans="1:10">
      <c r="A24" s="131"/>
      <c r="B24" s="132"/>
      <c r="C24" s="123" t="s">
        <v>595</v>
      </c>
      <c r="D24" s="133" t="s">
        <v>593</v>
      </c>
      <c r="E24" s="134" t="s">
        <v>76</v>
      </c>
      <c r="F24" s="133" t="s">
        <v>591</v>
      </c>
      <c r="G24" s="130" t="s">
        <v>76</v>
      </c>
      <c r="H24" s="126"/>
      <c r="I24" s="168"/>
      <c r="J24" s="169"/>
    </row>
    <row r="25" s="80" customFormat="1" ht="30.95" customHeight="1" spans="1:10">
      <c r="A25" s="131"/>
      <c r="B25" s="132"/>
      <c r="C25" s="123" t="s">
        <v>596</v>
      </c>
      <c r="D25" s="135" t="s">
        <v>593</v>
      </c>
      <c r="E25" s="134" t="s">
        <v>20</v>
      </c>
      <c r="F25" s="133" t="s">
        <v>597</v>
      </c>
      <c r="G25" s="130" t="s">
        <v>20</v>
      </c>
      <c r="H25" s="126"/>
      <c r="I25" s="168"/>
      <c r="J25" s="169"/>
    </row>
    <row r="26" s="80" customFormat="1" ht="30.95" customHeight="1" spans="1:10">
      <c r="A26" s="131"/>
      <c r="B26" s="136"/>
      <c r="C26" s="123" t="s">
        <v>598</v>
      </c>
      <c r="D26" s="100" t="s">
        <v>593</v>
      </c>
      <c r="E26" s="134" t="s">
        <v>20</v>
      </c>
      <c r="F26" s="133" t="s">
        <v>599</v>
      </c>
      <c r="G26" s="130" t="s">
        <v>20</v>
      </c>
      <c r="H26" s="126"/>
      <c r="I26" s="168"/>
      <c r="J26" s="169"/>
    </row>
    <row r="27" s="81" customFormat="1" ht="30.95" customHeight="1" spans="1:254">
      <c r="A27" s="131"/>
      <c r="B27" s="137" t="s">
        <v>600</v>
      </c>
      <c r="C27" s="100" t="s">
        <v>601</v>
      </c>
      <c r="D27" s="100" t="s">
        <v>602</v>
      </c>
      <c r="E27" s="130">
        <v>95</v>
      </c>
      <c r="F27" s="138" t="s">
        <v>603</v>
      </c>
      <c r="G27" s="139">
        <v>1</v>
      </c>
      <c r="H27" s="140" t="s">
        <v>504</v>
      </c>
      <c r="I27" s="140"/>
      <c r="J27" s="14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0"/>
      <c r="BY27" s="170"/>
      <c r="BZ27" s="170"/>
      <c r="CA27" s="170"/>
      <c r="CB27" s="170"/>
      <c r="CC27" s="170"/>
      <c r="CD27" s="170"/>
      <c r="CE27" s="170"/>
      <c r="CF27" s="170"/>
      <c r="CG27" s="170"/>
      <c r="CH27" s="170"/>
      <c r="CI27" s="170"/>
      <c r="CJ27" s="170"/>
      <c r="CK27" s="170"/>
      <c r="CL27" s="170"/>
      <c r="CM27" s="170"/>
      <c r="CN27" s="170"/>
      <c r="CO27" s="170"/>
      <c r="CP27" s="170"/>
      <c r="CQ27" s="170"/>
      <c r="CR27" s="170"/>
      <c r="CS27" s="170"/>
      <c r="CT27" s="170"/>
      <c r="CU27" s="170"/>
      <c r="CV27" s="170"/>
      <c r="CW27" s="170"/>
      <c r="CX27" s="170"/>
      <c r="CY27" s="170"/>
      <c r="CZ27" s="170"/>
      <c r="DA27" s="170"/>
      <c r="DB27" s="170"/>
      <c r="DC27" s="170"/>
      <c r="DD27" s="170"/>
      <c r="DE27" s="170"/>
      <c r="DF27" s="170"/>
      <c r="DG27" s="170"/>
      <c r="DH27" s="170"/>
      <c r="DI27" s="170"/>
      <c r="DJ27" s="170"/>
      <c r="DK27" s="170"/>
      <c r="DL27" s="170"/>
      <c r="DM27" s="170"/>
      <c r="DN27" s="170"/>
      <c r="DO27" s="170"/>
      <c r="DP27" s="170"/>
      <c r="DQ27" s="170"/>
      <c r="DR27" s="170"/>
      <c r="DS27" s="170"/>
      <c r="DT27" s="170"/>
      <c r="DU27" s="170"/>
      <c r="DV27" s="170"/>
      <c r="DW27" s="170"/>
      <c r="DX27" s="170"/>
      <c r="DY27" s="170"/>
      <c r="DZ27" s="170"/>
      <c r="EA27" s="170"/>
      <c r="EB27" s="170"/>
      <c r="EC27" s="170"/>
      <c r="ED27" s="170"/>
      <c r="EE27" s="170"/>
      <c r="EF27" s="170"/>
      <c r="EG27" s="170"/>
      <c r="EH27" s="170"/>
      <c r="EI27" s="170"/>
      <c r="EJ27" s="170"/>
      <c r="EK27" s="170"/>
      <c r="EL27" s="170"/>
      <c r="EM27" s="170"/>
      <c r="EN27" s="170"/>
      <c r="EO27" s="170"/>
      <c r="EP27" s="170"/>
      <c r="EQ27" s="170"/>
      <c r="ER27" s="170"/>
      <c r="ES27" s="170"/>
      <c r="ET27" s="170"/>
      <c r="EU27" s="170"/>
      <c r="EV27" s="170"/>
      <c r="EW27" s="170"/>
      <c r="EX27" s="170"/>
      <c r="EY27" s="170"/>
      <c r="EZ27" s="170"/>
      <c r="FA27" s="170"/>
      <c r="FB27" s="170"/>
      <c r="FC27" s="170"/>
      <c r="FD27" s="170"/>
      <c r="FE27" s="170"/>
      <c r="FF27" s="170"/>
      <c r="FG27" s="170"/>
      <c r="FH27" s="170"/>
      <c r="FI27" s="170"/>
      <c r="FJ27" s="170"/>
      <c r="FK27" s="170"/>
      <c r="FL27" s="170"/>
      <c r="FM27" s="170"/>
      <c r="FN27" s="170"/>
      <c r="FO27" s="170"/>
      <c r="FP27" s="170"/>
      <c r="FQ27" s="170"/>
      <c r="FR27" s="170"/>
      <c r="FS27" s="170"/>
      <c r="FT27" s="170"/>
      <c r="FU27" s="170"/>
      <c r="FV27" s="170"/>
      <c r="FW27" s="170"/>
      <c r="FX27" s="170"/>
      <c r="FY27" s="170"/>
      <c r="FZ27" s="170"/>
      <c r="GA27" s="170"/>
      <c r="GB27" s="170"/>
      <c r="GC27" s="170"/>
      <c r="GD27" s="170"/>
      <c r="GE27" s="170"/>
      <c r="GF27" s="170"/>
      <c r="GG27" s="170"/>
      <c r="GH27" s="170"/>
      <c r="GI27" s="170"/>
      <c r="GJ27" s="170"/>
      <c r="GK27" s="170"/>
      <c r="GL27" s="170"/>
      <c r="GM27" s="170"/>
      <c r="GN27" s="170"/>
      <c r="GO27" s="170"/>
      <c r="GP27" s="170"/>
      <c r="GQ27" s="170"/>
      <c r="GR27" s="170"/>
      <c r="GS27" s="170"/>
      <c r="GT27" s="170"/>
      <c r="GU27" s="170"/>
      <c r="GV27" s="170"/>
      <c r="GW27" s="170"/>
      <c r="GX27" s="170"/>
      <c r="GY27" s="170"/>
      <c r="GZ27" s="170"/>
      <c r="HA27" s="170"/>
      <c r="HB27" s="170"/>
      <c r="HC27" s="170"/>
      <c r="HD27" s="170"/>
      <c r="HE27" s="170"/>
      <c r="HF27" s="170"/>
      <c r="HG27" s="170"/>
      <c r="HH27" s="170"/>
      <c r="HI27" s="170"/>
      <c r="HJ27" s="170"/>
      <c r="HK27" s="170"/>
      <c r="HL27" s="170"/>
      <c r="HM27" s="170"/>
      <c r="HN27" s="170"/>
      <c r="HO27" s="170"/>
      <c r="HP27" s="170"/>
      <c r="HQ27" s="170"/>
      <c r="HR27" s="170"/>
      <c r="HS27" s="170"/>
      <c r="HT27" s="170"/>
      <c r="HU27" s="170"/>
      <c r="HV27" s="170"/>
      <c r="HW27" s="170"/>
      <c r="HX27" s="170"/>
      <c r="HY27" s="170"/>
      <c r="HZ27" s="170"/>
      <c r="IA27" s="170"/>
      <c r="IB27" s="170"/>
      <c r="IC27" s="170"/>
      <c r="ID27" s="170"/>
      <c r="IE27" s="170"/>
      <c r="IF27" s="170"/>
      <c r="IG27" s="170"/>
      <c r="IH27" s="170"/>
      <c r="II27" s="170"/>
      <c r="IJ27" s="170"/>
      <c r="IK27" s="170"/>
      <c r="IL27" s="170"/>
      <c r="IM27" s="170"/>
      <c r="IN27" s="170"/>
      <c r="IO27" s="170"/>
      <c r="IP27" s="170"/>
      <c r="IQ27" s="170"/>
      <c r="IR27" s="170"/>
      <c r="IS27" s="170"/>
      <c r="IT27" s="170"/>
    </row>
    <row r="28" s="81" customFormat="1" ht="30.95" customHeight="1" spans="1:254">
      <c r="A28" s="131"/>
      <c r="B28" s="141"/>
      <c r="C28" s="142" t="s">
        <v>604</v>
      </c>
      <c r="D28" s="100" t="s">
        <v>602</v>
      </c>
      <c r="E28" s="138">
        <v>95</v>
      </c>
      <c r="F28" s="138" t="s">
        <v>603</v>
      </c>
      <c r="G28" s="139">
        <v>1</v>
      </c>
      <c r="H28" s="127" t="s">
        <v>504</v>
      </c>
      <c r="I28" s="127"/>
      <c r="J28" s="127"/>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170"/>
      <c r="BZ28" s="170"/>
      <c r="CA28" s="170"/>
      <c r="CB28" s="170"/>
      <c r="CC28" s="170"/>
      <c r="CD28" s="170"/>
      <c r="CE28" s="170"/>
      <c r="CF28" s="170"/>
      <c r="CG28" s="170"/>
      <c r="CH28" s="170"/>
      <c r="CI28" s="170"/>
      <c r="CJ28" s="170"/>
      <c r="CK28" s="170"/>
      <c r="CL28" s="170"/>
      <c r="CM28" s="170"/>
      <c r="CN28" s="170"/>
      <c r="CO28" s="170"/>
      <c r="CP28" s="170"/>
      <c r="CQ28" s="170"/>
      <c r="CR28" s="170"/>
      <c r="CS28" s="170"/>
      <c r="CT28" s="170"/>
      <c r="CU28" s="170"/>
      <c r="CV28" s="170"/>
      <c r="CW28" s="170"/>
      <c r="CX28" s="170"/>
      <c r="CY28" s="170"/>
      <c r="CZ28" s="170"/>
      <c r="DA28" s="170"/>
      <c r="DB28" s="170"/>
      <c r="DC28" s="170"/>
      <c r="DD28" s="170"/>
      <c r="DE28" s="170"/>
      <c r="DF28" s="170"/>
      <c r="DG28" s="170"/>
      <c r="DH28" s="170"/>
      <c r="DI28" s="170"/>
      <c r="DJ28" s="170"/>
      <c r="DK28" s="170"/>
      <c r="DL28" s="170"/>
      <c r="DM28" s="170"/>
      <c r="DN28" s="170"/>
      <c r="DO28" s="170"/>
      <c r="DP28" s="170"/>
      <c r="DQ28" s="170"/>
      <c r="DR28" s="170"/>
      <c r="DS28" s="170"/>
      <c r="DT28" s="170"/>
      <c r="DU28" s="170"/>
      <c r="DV28" s="170"/>
      <c r="DW28" s="170"/>
      <c r="DX28" s="170"/>
      <c r="DY28" s="170"/>
      <c r="DZ28" s="170"/>
      <c r="EA28" s="170"/>
      <c r="EB28" s="170"/>
      <c r="EC28" s="170"/>
      <c r="ED28" s="170"/>
      <c r="EE28" s="170"/>
      <c r="EF28" s="170"/>
      <c r="EG28" s="170"/>
      <c r="EH28" s="170"/>
      <c r="EI28" s="170"/>
      <c r="EJ28" s="170"/>
      <c r="EK28" s="170"/>
      <c r="EL28" s="170"/>
      <c r="EM28" s="170"/>
      <c r="EN28" s="170"/>
      <c r="EO28" s="170"/>
      <c r="EP28" s="170"/>
      <c r="EQ28" s="170"/>
      <c r="ER28" s="170"/>
      <c r="ES28" s="170"/>
      <c r="ET28" s="170"/>
      <c r="EU28" s="170"/>
      <c r="EV28" s="170"/>
      <c r="EW28" s="170"/>
      <c r="EX28" s="170"/>
      <c r="EY28" s="170"/>
      <c r="EZ28" s="170"/>
      <c r="FA28" s="170"/>
      <c r="FB28" s="170"/>
      <c r="FC28" s="170"/>
      <c r="FD28" s="170"/>
      <c r="FE28" s="170"/>
      <c r="FF28" s="170"/>
      <c r="FG28" s="170"/>
      <c r="FH28" s="170"/>
      <c r="FI28" s="170"/>
      <c r="FJ28" s="170"/>
      <c r="FK28" s="170"/>
      <c r="FL28" s="170"/>
      <c r="FM28" s="170"/>
      <c r="FN28" s="170"/>
      <c r="FO28" s="170"/>
      <c r="FP28" s="170"/>
      <c r="FQ28" s="170"/>
      <c r="FR28" s="170"/>
      <c r="FS28" s="170"/>
      <c r="FT28" s="170"/>
      <c r="FU28" s="170"/>
      <c r="FV28" s="170"/>
      <c r="FW28" s="170"/>
      <c r="FX28" s="170"/>
      <c r="FY28" s="170"/>
      <c r="FZ28" s="170"/>
      <c r="GA28" s="170"/>
      <c r="GB28" s="170"/>
      <c r="GC28" s="170"/>
      <c r="GD28" s="170"/>
      <c r="GE28" s="170"/>
      <c r="GF28" s="170"/>
      <c r="GG28" s="170"/>
      <c r="GH28" s="170"/>
      <c r="GI28" s="170"/>
      <c r="GJ28" s="170"/>
      <c r="GK28" s="170"/>
      <c r="GL28" s="170"/>
      <c r="GM28" s="170"/>
      <c r="GN28" s="170"/>
      <c r="GO28" s="170"/>
      <c r="GP28" s="170"/>
      <c r="GQ28" s="170"/>
      <c r="GR28" s="170"/>
      <c r="GS28" s="170"/>
      <c r="GT28" s="170"/>
      <c r="GU28" s="170"/>
      <c r="GV28" s="170"/>
      <c r="GW28" s="170"/>
      <c r="GX28" s="170"/>
      <c r="GY28" s="170"/>
      <c r="GZ28" s="170"/>
      <c r="HA28" s="170"/>
      <c r="HB28" s="170"/>
      <c r="HC28" s="170"/>
      <c r="HD28" s="170"/>
      <c r="HE28" s="170"/>
      <c r="HF28" s="170"/>
      <c r="HG28" s="170"/>
      <c r="HH28" s="170"/>
      <c r="HI28" s="170"/>
      <c r="HJ28" s="170"/>
      <c r="HK28" s="170"/>
      <c r="HL28" s="170"/>
      <c r="HM28" s="170"/>
      <c r="HN28" s="170"/>
      <c r="HO28" s="170"/>
      <c r="HP28" s="170"/>
      <c r="HQ28" s="170"/>
      <c r="HR28" s="170"/>
      <c r="HS28" s="170"/>
      <c r="HT28" s="170"/>
      <c r="HU28" s="170"/>
      <c r="HV28" s="170"/>
      <c r="HW28" s="170"/>
      <c r="HX28" s="170"/>
      <c r="HY28" s="170"/>
      <c r="HZ28" s="170"/>
      <c r="IA28" s="170"/>
      <c r="IB28" s="170"/>
      <c r="IC28" s="170"/>
      <c r="ID28" s="170"/>
      <c r="IE28" s="170"/>
      <c r="IF28" s="170"/>
      <c r="IG28" s="170"/>
      <c r="IH28" s="170"/>
      <c r="II28" s="170"/>
      <c r="IJ28" s="170"/>
      <c r="IK28" s="170"/>
      <c r="IL28" s="170"/>
      <c r="IM28" s="170"/>
      <c r="IN28" s="170"/>
      <c r="IO28" s="170"/>
      <c r="IP28" s="170"/>
      <c r="IQ28" s="170"/>
      <c r="IR28" s="170"/>
      <c r="IS28" s="170"/>
      <c r="IT28" s="170"/>
    </row>
    <row r="29" s="81" customFormat="1" ht="30.95" customHeight="1" spans="1:254">
      <c r="A29" s="131"/>
      <c r="B29" s="141"/>
      <c r="C29" s="138" t="s">
        <v>605</v>
      </c>
      <c r="D29" s="100" t="s">
        <v>593</v>
      </c>
      <c r="E29" s="138">
        <v>100</v>
      </c>
      <c r="F29" s="138" t="s">
        <v>603</v>
      </c>
      <c r="G29" s="139">
        <v>1</v>
      </c>
      <c r="H29" s="140" t="s">
        <v>504</v>
      </c>
      <c r="I29" s="140"/>
      <c r="J29" s="14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0"/>
      <c r="BY29" s="170"/>
      <c r="BZ29" s="170"/>
      <c r="CA29" s="170"/>
      <c r="CB29" s="170"/>
      <c r="CC29" s="170"/>
      <c r="CD29" s="170"/>
      <c r="CE29" s="170"/>
      <c r="CF29" s="170"/>
      <c r="CG29" s="170"/>
      <c r="CH29" s="170"/>
      <c r="CI29" s="170"/>
      <c r="CJ29" s="170"/>
      <c r="CK29" s="170"/>
      <c r="CL29" s="170"/>
      <c r="CM29" s="170"/>
      <c r="CN29" s="170"/>
      <c r="CO29" s="170"/>
      <c r="CP29" s="170"/>
      <c r="CQ29" s="170"/>
      <c r="CR29" s="170"/>
      <c r="CS29" s="170"/>
      <c r="CT29" s="170"/>
      <c r="CU29" s="170"/>
      <c r="CV29" s="170"/>
      <c r="CW29" s="170"/>
      <c r="CX29" s="170"/>
      <c r="CY29" s="170"/>
      <c r="CZ29" s="170"/>
      <c r="DA29" s="170"/>
      <c r="DB29" s="170"/>
      <c r="DC29" s="170"/>
      <c r="DD29" s="170"/>
      <c r="DE29" s="170"/>
      <c r="DF29" s="170"/>
      <c r="DG29" s="170"/>
      <c r="DH29" s="170"/>
      <c r="DI29" s="170"/>
      <c r="DJ29" s="170"/>
      <c r="DK29" s="170"/>
      <c r="DL29" s="170"/>
      <c r="DM29" s="170"/>
      <c r="DN29" s="170"/>
      <c r="DO29" s="170"/>
      <c r="DP29" s="170"/>
      <c r="DQ29" s="170"/>
      <c r="DR29" s="170"/>
      <c r="DS29" s="170"/>
      <c r="DT29" s="170"/>
      <c r="DU29" s="170"/>
      <c r="DV29" s="170"/>
      <c r="DW29" s="170"/>
      <c r="DX29" s="170"/>
      <c r="DY29" s="170"/>
      <c r="DZ29" s="170"/>
      <c r="EA29" s="170"/>
      <c r="EB29" s="170"/>
      <c r="EC29" s="170"/>
      <c r="ED29" s="170"/>
      <c r="EE29" s="170"/>
      <c r="EF29" s="170"/>
      <c r="EG29" s="170"/>
      <c r="EH29" s="170"/>
      <c r="EI29" s="170"/>
      <c r="EJ29" s="170"/>
      <c r="EK29" s="170"/>
      <c r="EL29" s="170"/>
      <c r="EM29" s="170"/>
      <c r="EN29" s="170"/>
      <c r="EO29" s="170"/>
      <c r="EP29" s="170"/>
      <c r="EQ29" s="170"/>
      <c r="ER29" s="170"/>
      <c r="ES29" s="170"/>
      <c r="ET29" s="170"/>
      <c r="EU29" s="170"/>
      <c r="EV29" s="170"/>
      <c r="EW29" s="170"/>
      <c r="EX29" s="170"/>
      <c r="EY29" s="170"/>
      <c r="EZ29" s="170"/>
      <c r="FA29" s="170"/>
      <c r="FB29" s="170"/>
      <c r="FC29" s="170"/>
      <c r="FD29" s="170"/>
      <c r="FE29" s="170"/>
      <c r="FF29" s="170"/>
      <c r="FG29" s="170"/>
      <c r="FH29" s="170"/>
      <c r="FI29" s="170"/>
      <c r="FJ29" s="170"/>
      <c r="FK29" s="170"/>
      <c r="FL29" s="170"/>
      <c r="FM29" s="170"/>
      <c r="FN29" s="170"/>
      <c r="FO29" s="170"/>
      <c r="FP29" s="170"/>
      <c r="FQ29" s="170"/>
      <c r="FR29" s="170"/>
      <c r="FS29" s="170"/>
      <c r="FT29" s="170"/>
      <c r="FU29" s="170"/>
      <c r="FV29" s="170"/>
      <c r="FW29" s="170"/>
      <c r="FX29" s="170"/>
      <c r="FY29" s="170"/>
      <c r="FZ29" s="170"/>
      <c r="GA29" s="170"/>
      <c r="GB29" s="170"/>
      <c r="GC29" s="170"/>
      <c r="GD29" s="170"/>
      <c r="GE29" s="170"/>
      <c r="GF29" s="170"/>
      <c r="GG29" s="170"/>
      <c r="GH29" s="170"/>
      <c r="GI29" s="170"/>
      <c r="GJ29" s="170"/>
      <c r="GK29" s="170"/>
      <c r="GL29" s="170"/>
      <c r="GM29" s="170"/>
      <c r="GN29" s="170"/>
      <c r="GO29" s="170"/>
      <c r="GP29" s="170"/>
      <c r="GQ29" s="170"/>
      <c r="GR29" s="170"/>
      <c r="GS29" s="170"/>
      <c r="GT29" s="170"/>
      <c r="GU29" s="170"/>
      <c r="GV29" s="170"/>
      <c r="GW29" s="170"/>
      <c r="GX29" s="170"/>
      <c r="GY29" s="170"/>
      <c r="GZ29" s="170"/>
      <c r="HA29" s="170"/>
      <c r="HB29" s="170"/>
      <c r="HC29" s="170"/>
      <c r="HD29" s="170"/>
      <c r="HE29" s="170"/>
      <c r="HF29" s="170"/>
      <c r="HG29" s="170"/>
      <c r="HH29" s="170"/>
      <c r="HI29" s="170"/>
      <c r="HJ29" s="170"/>
      <c r="HK29" s="170"/>
      <c r="HL29" s="170"/>
      <c r="HM29" s="170"/>
      <c r="HN29" s="170"/>
      <c r="HO29" s="170"/>
      <c r="HP29" s="170"/>
      <c r="HQ29" s="170"/>
      <c r="HR29" s="170"/>
      <c r="HS29" s="170"/>
      <c r="HT29" s="170"/>
      <c r="HU29" s="170"/>
      <c r="HV29" s="170"/>
      <c r="HW29" s="170"/>
      <c r="HX29" s="170"/>
      <c r="HY29" s="170"/>
      <c r="HZ29" s="170"/>
      <c r="IA29" s="170"/>
      <c r="IB29" s="170"/>
      <c r="IC29" s="170"/>
      <c r="ID29" s="170"/>
      <c r="IE29" s="170"/>
      <c r="IF29" s="170"/>
      <c r="IG29" s="170"/>
      <c r="IH29" s="170"/>
      <c r="II29" s="170"/>
      <c r="IJ29" s="170"/>
      <c r="IK29" s="170"/>
      <c r="IL29" s="170"/>
      <c r="IM29" s="170"/>
      <c r="IN29" s="170"/>
      <c r="IO29" s="170"/>
      <c r="IP29" s="170"/>
      <c r="IQ29" s="170"/>
      <c r="IR29" s="170"/>
      <c r="IS29" s="170"/>
      <c r="IT29" s="170"/>
    </row>
    <row r="30" s="81" customFormat="1" ht="30.95" customHeight="1" spans="1:254">
      <c r="A30" s="131"/>
      <c r="B30" s="141"/>
      <c r="C30" s="138" t="s">
        <v>606</v>
      </c>
      <c r="D30" s="100" t="s">
        <v>602</v>
      </c>
      <c r="E30" s="138">
        <v>90</v>
      </c>
      <c r="F30" s="138" t="s">
        <v>603</v>
      </c>
      <c r="G30" s="139">
        <v>0.9</v>
      </c>
      <c r="H30" s="143"/>
      <c r="I30" s="171"/>
      <c r="J30" s="172"/>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170"/>
      <c r="CF30" s="170"/>
      <c r="CG30" s="170"/>
      <c r="CH30" s="170"/>
      <c r="CI30" s="170"/>
      <c r="CJ30" s="170"/>
      <c r="CK30" s="170"/>
      <c r="CL30" s="170"/>
      <c r="CM30" s="170"/>
      <c r="CN30" s="170"/>
      <c r="CO30" s="170"/>
      <c r="CP30" s="170"/>
      <c r="CQ30" s="170"/>
      <c r="CR30" s="170"/>
      <c r="CS30" s="170"/>
      <c r="CT30" s="170"/>
      <c r="CU30" s="170"/>
      <c r="CV30" s="170"/>
      <c r="CW30" s="170"/>
      <c r="CX30" s="170"/>
      <c r="CY30" s="170"/>
      <c r="CZ30" s="170"/>
      <c r="DA30" s="170"/>
      <c r="DB30" s="170"/>
      <c r="DC30" s="170"/>
      <c r="DD30" s="170"/>
      <c r="DE30" s="170"/>
      <c r="DF30" s="170"/>
      <c r="DG30" s="170"/>
      <c r="DH30" s="170"/>
      <c r="DI30" s="170"/>
      <c r="DJ30" s="170"/>
      <c r="DK30" s="170"/>
      <c r="DL30" s="170"/>
      <c r="DM30" s="170"/>
      <c r="DN30" s="170"/>
      <c r="DO30" s="170"/>
      <c r="DP30" s="170"/>
      <c r="DQ30" s="170"/>
      <c r="DR30" s="170"/>
      <c r="DS30" s="170"/>
      <c r="DT30" s="170"/>
      <c r="DU30" s="170"/>
      <c r="DV30" s="170"/>
      <c r="DW30" s="170"/>
      <c r="DX30" s="170"/>
      <c r="DY30" s="170"/>
      <c r="DZ30" s="170"/>
      <c r="EA30" s="170"/>
      <c r="EB30" s="170"/>
      <c r="EC30" s="170"/>
      <c r="ED30" s="170"/>
      <c r="EE30" s="170"/>
      <c r="EF30" s="170"/>
      <c r="EG30" s="170"/>
      <c r="EH30" s="170"/>
      <c r="EI30" s="170"/>
      <c r="EJ30" s="170"/>
      <c r="EK30" s="170"/>
      <c r="EL30" s="170"/>
      <c r="EM30" s="170"/>
      <c r="EN30" s="170"/>
      <c r="EO30" s="170"/>
      <c r="EP30" s="170"/>
      <c r="EQ30" s="170"/>
      <c r="ER30" s="170"/>
      <c r="ES30" s="170"/>
      <c r="ET30" s="170"/>
      <c r="EU30" s="170"/>
      <c r="EV30" s="170"/>
      <c r="EW30" s="170"/>
      <c r="EX30" s="170"/>
      <c r="EY30" s="170"/>
      <c r="EZ30" s="170"/>
      <c r="FA30" s="170"/>
      <c r="FB30" s="170"/>
      <c r="FC30" s="170"/>
      <c r="FD30" s="170"/>
      <c r="FE30" s="170"/>
      <c r="FF30" s="170"/>
      <c r="FG30" s="170"/>
      <c r="FH30" s="170"/>
      <c r="FI30" s="170"/>
      <c r="FJ30" s="170"/>
      <c r="FK30" s="170"/>
      <c r="FL30" s="170"/>
      <c r="FM30" s="170"/>
      <c r="FN30" s="170"/>
      <c r="FO30" s="170"/>
      <c r="FP30" s="170"/>
      <c r="FQ30" s="170"/>
      <c r="FR30" s="170"/>
      <c r="FS30" s="170"/>
      <c r="FT30" s="170"/>
      <c r="FU30" s="170"/>
      <c r="FV30" s="170"/>
      <c r="FW30" s="170"/>
      <c r="FX30" s="170"/>
      <c r="FY30" s="170"/>
      <c r="FZ30" s="170"/>
      <c r="GA30" s="170"/>
      <c r="GB30" s="170"/>
      <c r="GC30" s="170"/>
      <c r="GD30" s="170"/>
      <c r="GE30" s="170"/>
      <c r="GF30" s="170"/>
      <c r="GG30" s="170"/>
      <c r="GH30" s="170"/>
      <c r="GI30" s="170"/>
      <c r="GJ30" s="170"/>
      <c r="GK30" s="170"/>
      <c r="GL30" s="170"/>
      <c r="GM30" s="170"/>
      <c r="GN30" s="170"/>
      <c r="GO30" s="170"/>
      <c r="GP30" s="170"/>
      <c r="GQ30" s="170"/>
      <c r="GR30" s="170"/>
      <c r="GS30" s="170"/>
      <c r="GT30" s="170"/>
      <c r="GU30" s="170"/>
      <c r="GV30" s="170"/>
      <c r="GW30" s="170"/>
      <c r="GX30" s="170"/>
      <c r="GY30" s="170"/>
      <c r="GZ30" s="170"/>
      <c r="HA30" s="170"/>
      <c r="HB30" s="170"/>
      <c r="HC30" s="170"/>
      <c r="HD30" s="170"/>
      <c r="HE30" s="170"/>
      <c r="HF30" s="170"/>
      <c r="HG30" s="170"/>
      <c r="HH30" s="170"/>
      <c r="HI30" s="170"/>
      <c r="HJ30" s="170"/>
      <c r="HK30" s="170"/>
      <c r="HL30" s="170"/>
      <c r="HM30" s="170"/>
      <c r="HN30" s="170"/>
      <c r="HO30" s="170"/>
      <c r="HP30" s="170"/>
      <c r="HQ30" s="170"/>
      <c r="HR30" s="170"/>
      <c r="HS30" s="170"/>
      <c r="HT30" s="170"/>
      <c r="HU30" s="170"/>
      <c r="HV30" s="170"/>
      <c r="HW30" s="170"/>
      <c r="HX30" s="170"/>
      <c r="HY30" s="170"/>
      <c r="HZ30" s="170"/>
      <c r="IA30" s="170"/>
      <c r="IB30" s="170"/>
      <c r="IC30" s="170"/>
      <c r="ID30" s="170"/>
      <c r="IE30" s="170"/>
      <c r="IF30" s="170"/>
      <c r="IG30" s="170"/>
      <c r="IH30" s="170"/>
      <c r="II30" s="170"/>
      <c r="IJ30" s="170"/>
      <c r="IK30" s="170"/>
      <c r="IL30" s="170"/>
      <c r="IM30" s="170"/>
      <c r="IN30" s="170"/>
      <c r="IO30" s="170"/>
      <c r="IP30" s="170"/>
      <c r="IQ30" s="170"/>
      <c r="IR30" s="170"/>
      <c r="IS30" s="170"/>
      <c r="IT30" s="170"/>
    </row>
    <row r="31" s="81" customFormat="1" ht="30.95" customHeight="1" spans="1:254">
      <c r="A31" s="131"/>
      <c r="B31" s="144"/>
      <c r="C31" s="138" t="s">
        <v>607</v>
      </c>
      <c r="D31" s="100" t="s">
        <v>608</v>
      </c>
      <c r="E31" s="138">
        <v>100</v>
      </c>
      <c r="F31" s="138" t="s">
        <v>603</v>
      </c>
      <c r="G31" s="139">
        <v>1</v>
      </c>
      <c r="H31" s="140" t="s">
        <v>504</v>
      </c>
      <c r="I31" s="140"/>
      <c r="J31" s="14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170"/>
      <c r="CB31" s="170"/>
      <c r="CC31" s="170"/>
      <c r="CD31" s="170"/>
      <c r="CE31" s="170"/>
      <c r="CF31" s="170"/>
      <c r="CG31" s="170"/>
      <c r="CH31" s="170"/>
      <c r="CI31" s="170"/>
      <c r="CJ31" s="170"/>
      <c r="CK31" s="170"/>
      <c r="CL31" s="170"/>
      <c r="CM31" s="170"/>
      <c r="CN31" s="170"/>
      <c r="CO31" s="170"/>
      <c r="CP31" s="170"/>
      <c r="CQ31" s="170"/>
      <c r="CR31" s="170"/>
      <c r="CS31" s="170"/>
      <c r="CT31" s="170"/>
      <c r="CU31" s="170"/>
      <c r="CV31" s="170"/>
      <c r="CW31" s="170"/>
      <c r="CX31" s="170"/>
      <c r="CY31" s="170"/>
      <c r="CZ31" s="170"/>
      <c r="DA31" s="170"/>
      <c r="DB31" s="170"/>
      <c r="DC31" s="170"/>
      <c r="DD31" s="170"/>
      <c r="DE31" s="170"/>
      <c r="DF31" s="170"/>
      <c r="DG31" s="170"/>
      <c r="DH31" s="170"/>
      <c r="DI31" s="170"/>
      <c r="DJ31" s="170"/>
      <c r="DK31" s="170"/>
      <c r="DL31" s="170"/>
      <c r="DM31" s="170"/>
      <c r="DN31" s="170"/>
      <c r="DO31" s="170"/>
      <c r="DP31" s="170"/>
      <c r="DQ31" s="170"/>
      <c r="DR31" s="170"/>
      <c r="DS31" s="170"/>
      <c r="DT31" s="170"/>
      <c r="DU31" s="170"/>
      <c r="DV31" s="170"/>
      <c r="DW31" s="170"/>
      <c r="DX31" s="170"/>
      <c r="DY31" s="170"/>
      <c r="DZ31" s="170"/>
      <c r="EA31" s="170"/>
      <c r="EB31" s="170"/>
      <c r="EC31" s="170"/>
      <c r="ED31" s="170"/>
      <c r="EE31" s="170"/>
      <c r="EF31" s="170"/>
      <c r="EG31" s="170"/>
      <c r="EH31" s="170"/>
      <c r="EI31" s="170"/>
      <c r="EJ31" s="170"/>
      <c r="EK31" s="170"/>
      <c r="EL31" s="170"/>
      <c r="EM31" s="170"/>
      <c r="EN31" s="170"/>
      <c r="EO31" s="170"/>
      <c r="EP31" s="170"/>
      <c r="EQ31" s="170"/>
      <c r="ER31" s="170"/>
      <c r="ES31" s="170"/>
      <c r="ET31" s="170"/>
      <c r="EU31" s="170"/>
      <c r="EV31" s="170"/>
      <c r="EW31" s="170"/>
      <c r="EX31" s="170"/>
      <c r="EY31" s="170"/>
      <c r="EZ31" s="170"/>
      <c r="FA31" s="170"/>
      <c r="FB31" s="170"/>
      <c r="FC31" s="170"/>
      <c r="FD31" s="170"/>
      <c r="FE31" s="170"/>
      <c r="FF31" s="170"/>
      <c r="FG31" s="170"/>
      <c r="FH31" s="170"/>
      <c r="FI31" s="170"/>
      <c r="FJ31" s="170"/>
      <c r="FK31" s="170"/>
      <c r="FL31" s="170"/>
      <c r="FM31" s="170"/>
      <c r="FN31" s="170"/>
      <c r="FO31" s="170"/>
      <c r="FP31" s="170"/>
      <c r="FQ31" s="170"/>
      <c r="FR31" s="170"/>
      <c r="FS31" s="170"/>
      <c r="FT31" s="170"/>
      <c r="FU31" s="170"/>
      <c r="FV31" s="170"/>
      <c r="FW31" s="170"/>
      <c r="FX31" s="170"/>
      <c r="FY31" s="170"/>
      <c r="FZ31" s="170"/>
      <c r="GA31" s="170"/>
      <c r="GB31" s="170"/>
      <c r="GC31" s="170"/>
      <c r="GD31" s="170"/>
      <c r="GE31" s="170"/>
      <c r="GF31" s="170"/>
      <c r="GG31" s="170"/>
      <c r="GH31" s="170"/>
      <c r="GI31" s="170"/>
      <c r="GJ31" s="170"/>
      <c r="GK31" s="170"/>
      <c r="GL31" s="170"/>
      <c r="GM31" s="170"/>
      <c r="GN31" s="170"/>
      <c r="GO31" s="170"/>
      <c r="GP31" s="170"/>
      <c r="GQ31" s="170"/>
      <c r="GR31" s="170"/>
      <c r="GS31" s="170"/>
      <c r="GT31" s="170"/>
      <c r="GU31" s="170"/>
      <c r="GV31" s="170"/>
      <c r="GW31" s="170"/>
      <c r="GX31" s="170"/>
      <c r="GY31" s="170"/>
      <c r="GZ31" s="170"/>
      <c r="HA31" s="170"/>
      <c r="HB31" s="170"/>
      <c r="HC31" s="170"/>
      <c r="HD31" s="170"/>
      <c r="HE31" s="170"/>
      <c r="HF31" s="170"/>
      <c r="HG31" s="170"/>
      <c r="HH31" s="170"/>
      <c r="HI31" s="170"/>
      <c r="HJ31" s="170"/>
      <c r="HK31" s="170"/>
      <c r="HL31" s="170"/>
      <c r="HM31" s="170"/>
      <c r="HN31" s="170"/>
      <c r="HO31" s="170"/>
      <c r="HP31" s="170"/>
      <c r="HQ31" s="170"/>
      <c r="HR31" s="170"/>
      <c r="HS31" s="170"/>
      <c r="HT31" s="170"/>
      <c r="HU31" s="170"/>
      <c r="HV31" s="170"/>
      <c r="HW31" s="170"/>
      <c r="HX31" s="170"/>
      <c r="HY31" s="170"/>
      <c r="HZ31" s="170"/>
      <c r="IA31" s="170"/>
      <c r="IB31" s="170"/>
      <c r="IC31" s="170"/>
      <c r="ID31" s="170"/>
      <c r="IE31" s="170"/>
      <c r="IF31" s="170"/>
      <c r="IG31" s="170"/>
      <c r="IH31" s="170"/>
      <c r="II31" s="170"/>
      <c r="IJ31" s="170"/>
      <c r="IK31" s="170"/>
      <c r="IL31" s="170"/>
      <c r="IM31" s="170"/>
      <c r="IN31" s="170"/>
      <c r="IO31" s="170"/>
      <c r="IP31" s="170"/>
      <c r="IQ31" s="170"/>
      <c r="IR31" s="170"/>
      <c r="IS31" s="170"/>
      <c r="IT31" s="170"/>
    </row>
    <row r="32" s="81" customFormat="1" ht="30.95" customHeight="1" spans="1:254">
      <c r="A32" s="131"/>
      <c r="B32" s="141" t="s">
        <v>609</v>
      </c>
      <c r="C32" s="138" t="s">
        <v>610</v>
      </c>
      <c r="D32" s="100" t="s">
        <v>593</v>
      </c>
      <c r="E32" s="145" t="s">
        <v>611</v>
      </c>
      <c r="F32" s="145" t="s">
        <v>612</v>
      </c>
      <c r="G32" s="145" t="s">
        <v>613</v>
      </c>
      <c r="H32" s="143"/>
      <c r="I32" s="171"/>
      <c r="J32" s="172"/>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170"/>
      <c r="CC32" s="170"/>
      <c r="CD32" s="170"/>
      <c r="CE32" s="170"/>
      <c r="CF32" s="170"/>
      <c r="CG32" s="170"/>
      <c r="CH32" s="170"/>
      <c r="CI32" s="170"/>
      <c r="CJ32" s="170"/>
      <c r="CK32" s="170"/>
      <c r="CL32" s="170"/>
      <c r="CM32" s="170"/>
      <c r="CN32" s="170"/>
      <c r="CO32" s="170"/>
      <c r="CP32" s="170"/>
      <c r="CQ32" s="170"/>
      <c r="CR32" s="170"/>
      <c r="CS32" s="170"/>
      <c r="CT32" s="170"/>
      <c r="CU32" s="170"/>
      <c r="CV32" s="170"/>
      <c r="CW32" s="170"/>
      <c r="CX32" s="170"/>
      <c r="CY32" s="170"/>
      <c r="CZ32" s="170"/>
      <c r="DA32" s="170"/>
      <c r="DB32" s="170"/>
      <c r="DC32" s="170"/>
      <c r="DD32" s="170"/>
      <c r="DE32" s="170"/>
      <c r="DF32" s="170"/>
      <c r="DG32" s="170"/>
      <c r="DH32" s="170"/>
      <c r="DI32" s="170"/>
      <c r="DJ32" s="170"/>
      <c r="DK32" s="170"/>
      <c r="DL32" s="170"/>
      <c r="DM32" s="170"/>
      <c r="DN32" s="170"/>
      <c r="DO32" s="170"/>
      <c r="DP32" s="170"/>
      <c r="DQ32" s="170"/>
      <c r="DR32" s="170"/>
      <c r="DS32" s="170"/>
      <c r="DT32" s="170"/>
      <c r="DU32" s="170"/>
      <c r="DV32" s="170"/>
      <c r="DW32" s="170"/>
      <c r="DX32" s="170"/>
      <c r="DY32" s="170"/>
      <c r="DZ32" s="170"/>
      <c r="EA32" s="170"/>
      <c r="EB32" s="170"/>
      <c r="EC32" s="170"/>
      <c r="ED32" s="170"/>
      <c r="EE32" s="170"/>
      <c r="EF32" s="170"/>
      <c r="EG32" s="170"/>
      <c r="EH32" s="170"/>
      <c r="EI32" s="170"/>
      <c r="EJ32" s="170"/>
      <c r="EK32" s="170"/>
      <c r="EL32" s="170"/>
      <c r="EM32" s="170"/>
      <c r="EN32" s="170"/>
      <c r="EO32" s="170"/>
      <c r="EP32" s="170"/>
      <c r="EQ32" s="170"/>
      <c r="ER32" s="170"/>
      <c r="ES32" s="170"/>
      <c r="ET32" s="170"/>
      <c r="EU32" s="170"/>
      <c r="EV32" s="170"/>
      <c r="EW32" s="170"/>
      <c r="EX32" s="170"/>
      <c r="EY32" s="170"/>
      <c r="EZ32" s="170"/>
      <c r="FA32" s="170"/>
      <c r="FB32" s="170"/>
      <c r="FC32" s="170"/>
      <c r="FD32" s="170"/>
      <c r="FE32" s="170"/>
      <c r="FF32" s="170"/>
      <c r="FG32" s="170"/>
      <c r="FH32" s="170"/>
      <c r="FI32" s="170"/>
      <c r="FJ32" s="170"/>
      <c r="FK32" s="170"/>
      <c r="FL32" s="170"/>
      <c r="FM32" s="170"/>
      <c r="FN32" s="170"/>
      <c r="FO32" s="170"/>
      <c r="FP32" s="170"/>
      <c r="FQ32" s="170"/>
      <c r="FR32" s="170"/>
      <c r="FS32" s="170"/>
      <c r="FT32" s="170"/>
      <c r="FU32" s="170"/>
      <c r="FV32" s="170"/>
      <c r="FW32" s="170"/>
      <c r="FX32" s="170"/>
      <c r="FY32" s="170"/>
      <c r="FZ32" s="170"/>
      <c r="GA32" s="170"/>
      <c r="GB32" s="170"/>
      <c r="GC32" s="170"/>
      <c r="GD32" s="170"/>
      <c r="GE32" s="170"/>
      <c r="GF32" s="170"/>
      <c r="GG32" s="170"/>
      <c r="GH32" s="170"/>
      <c r="GI32" s="170"/>
      <c r="GJ32" s="170"/>
      <c r="GK32" s="170"/>
      <c r="GL32" s="170"/>
      <c r="GM32" s="170"/>
      <c r="GN32" s="170"/>
      <c r="GO32" s="170"/>
      <c r="GP32" s="170"/>
      <c r="GQ32" s="170"/>
      <c r="GR32" s="170"/>
      <c r="GS32" s="170"/>
      <c r="GT32" s="170"/>
      <c r="GU32" s="170"/>
      <c r="GV32" s="170"/>
      <c r="GW32" s="170"/>
      <c r="GX32" s="170"/>
      <c r="GY32" s="170"/>
      <c r="GZ32" s="170"/>
      <c r="HA32" s="170"/>
      <c r="HB32" s="170"/>
      <c r="HC32" s="170"/>
      <c r="HD32" s="170"/>
      <c r="HE32" s="170"/>
      <c r="HF32" s="170"/>
      <c r="HG32" s="170"/>
      <c r="HH32" s="170"/>
      <c r="HI32" s="170"/>
      <c r="HJ32" s="170"/>
      <c r="HK32" s="170"/>
      <c r="HL32" s="170"/>
      <c r="HM32" s="170"/>
      <c r="HN32" s="170"/>
      <c r="HO32" s="170"/>
      <c r="HP32" s="170"/>
      <c r="HQ32" s="170"/>
      <c r="HR32" s="170"/>
      <c r="HS32" s="170"/>
      <c r="HT32" s="170"/>
      <c r="HU32" s="170"/>
      <c r="HV32" s="170"/>
      <c r="HW32" s="170"/>
      <c r="HX32" s="170"/>
      <c r="HY32" s="170"/>
      <c r="HZ32" s="170"/>
      <c r="IA32" s="170"/>
      <c r="IB32" s="170"/>
      <c r="IC32" s="170"/>
      <c r="ID32" s="170"/>
      <c r="IE32" s="170"/>
      <c r="IF32" s="170"/>
      <c r="IG32" s="170"/>
      <c r="IH32" s="170"/>
      <c r="II32" s="170"/>
      <c r="IJ32" s="170"/>
      <c r="IK32" s="170"/>
      <c r="IL32" s="170"/>
      <c r="IM32" s="170"/>
      <c r="IN32" s="170"/>
      <c r="IO32" s="170"/>
      <c r="IP32" s="170"/>
      <c r="IQ32" s="170"/>
      <c r="IR32" s="170"/>
      <c r="IS32" s="170"/>
      <c r="IT32" s="170"/>
    </row>
    <row r="33" s="81" customFormat="1" ht="30.95" customHeight="1" spans="1:254">
      <c r="A33" s="131"/>
      <c r="B33" s="144"/>
      <c r="C33" s="138" t="s">
        <v>614</v>
      </c>
      <c r="D33" s="100" t="s">
        <v>593</v>
      </c>
      <c r="E33" s="145" t="s">
        <v>611</v>
      </c>
      <c r="F33" s="145" t="s">
        <v>612</v>
      </c>
      <c r="G33" s="145" t="s">
        <v>613</v>
      </c>
      <c r="H33" s="143"/>
      <c r="I33" s="171"/>
      <c r="J33" s="172"/>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170"/>
      <c r="BU33" s="170"/>
      <c r="BV33" s="170"/>
      <c r="BW33" s="170"/>
      <c r="BX33" s="170"/>
      <c r="BY33" s="170"/>
      <c r="BZ33" s="170"/>
      <c r="CA33" s="170"/>
      <c r="CB33" s="170"/>
      <c r="CC33" s="170"/>
      <c r="CD33" s="170"/>
      <c r="CE33" s="170"/>
      <c r="CF33" s="170"/>
      <c r="CG33" s="170"/>
      <c r="CH33" s="170"/>
      <c r="CI33" s="170"/>
      <c r="CJ33" s="170"/>
      <c r="CK33" s="170"/>
      <c r="CL33" s="170"/>
      <c r="CM33" s="170"/>
      <c r="CN33" s="170"/>
      <c r="CO33" s="170"/>
      <c r="CP33" s="170"/>
      <c r="CQ33" s="170"/>
      <c r="CR33" s="170"/>
      <c r="CS33" s="170"/>
      <c r="CT33" s="170"/>
      <c r="CU33" s="170"/>
      <c r="CV33" s="170"/>
      <c r="CW33" s="170"/>
      <c r="CX33" s="170"/>
      <c r="CY33" s="170"/>
      <c r="CZ33" s="170"/>
      <c r="DA33" s="170"/>
      <c r="DB33" s="170"/>
      <c r="DC33" s="170"/>
      <c r="DD33" s="170"/>
      <c r="DE33" s="170"/>
      <c r="DF33" s="170"/>
      <c r="DG33" s="170"/>
      <c r="DH33" s="170"/>
      <c r="DI33" s="170"/>
      <c r="DJ33" s="170"/>
      <c r="DK33" s="170"/>
      <c r="DL33" s="170"/>
      <c r="DM33" s="170"/>
      <c r="DN33" s="170"/>
      <c r="DO33" s="170"/>
      <c r="DP33" s="170"/>
      <c r="DQ33" s="170"/>
      <c r="DR33" s="170"/>
      <c r="DS33" s="170"/>
      <c r="DT33" s="170"/>
      <c r="DU33" s="170"/>
      <c r="DV33" s="170"/>
      <c r="DW33" s="170"/>
      <c r="DX33" s="170"/>
      <c r="DY33" s="170"/>
      <c r="DZ33" s="170"/>
      <c r="EA33" s="170"/>
      <c r="EB33" s="170"/>
      <c r="EC33" s="170"/>
      <c r="ED33" s="170"/>
      <c r="EE33" s="170"/>
      <c r="EF33" s="170"/>
      <c r="EG33" s="170"/>
      <c r="EH33" s="170"/>
      <c r="EI33" s="170"/>
      <c r="EJ33" s="170"/>
      <c r="EK33" s="170"/>
      <c r="EL33" s="170"/>
      <c r="EM33" s="170"/>
      <c r="EN33" s="170"/>
      <c r="EO33" s="170"/>
      <c r="EP33" s="170"/>
      <c r="EQ33" s="170"/>
      <c r="ER33" s="170"/>
      <c r="ES33" s="170"/>
      <c r="ET33" s="170"/>
      <c r="EU33" s="170"/>
      <c r="EV33" s="170"/>
      <c r="EW33" s="170"/>
      <c r="EX33" s="170"/>
      <c r="EY33" s="170"/>
      <c r="EZ33" s="170"/>
      <c r="FA33" s="170"/>
      <c r="FB33" s="170"/>
      <c r="FC33" s="170"/>
      <c r="FD33" s="170"/>
      <c r="FE33" s="170"/>
      <c r="FF33" s="170"/>
      <c r="FG33" s="170"/>
      <c r="FH33" s="170"/>
      <c r="FI33" s="170"/>
      <c r="FJ33" s="170"/>
      <c r="FK33" s="170"/>
      <c r="FL33" s="170"/>
      <c r="FM33" s="170"/>
      <c r="FN33" s="170"/>
      <c r="FO33" s="170"/>
      <c r="FP33" s="170"/>
      <c r="FQ33" s="170"/>
      <c r="FR33" s="170"/>
      <c r="FS33" s="170"/>
      <c r="FT33" s="170"/>
      <c r="FU33" s="170"/>
      <c r="FV33" s="170"/>
      <c r="FW33" s="170"/>
      <c r="FX33" s="170"/>
      <c r="FY33" s="170"/>
      <c r="FZ33" s="170"/>
      <c r="GA33" s="170"/>
      <c r="GB33" s="170"/>
      <c r="GC33" s="170"/>
      <c r="GD33" s="170"/>
      <c r="GE33" s="170"/>
      <c r="GF33" s="170"/>
      <c r="GG33" s="170"/>
      <c r="GH33" s="170"/>
      <c r="GI33" s="170"/>
      <c r="GJ33" s="170"/>
      <c r="GK33" s="170"/>
      <c r="GL33" s="170"/>
      <c r="GM33" s="170"/>
      <c r="GN33" s="170"/>
      <c r="GO33" s="170"/>
      <c r="GP33" s="170"/>
      <c r="GQ33" s="170"/>
      <c r="GR33" s="170"/>
      <c r="GS33" s="170"/>
      <c r="GT33" s="170"/>
      <c r="GU33" s="170"/>
      <c r="GV33" s="170"/>
      <c r="GW33" s="170"/>
      <c r="GX33" s="170"/>
      <c r="GY33" s="170"/>
      <c r="GZ33" s="170"/>
      <c r="HA33" s="170"/>
      <c r="HB33" s="170"/>
      <c r="HC33" s="170"/>
      <c r="HD33" s="170"/>
      <c r="HE33" s="170"/>
      <c r="HF33" s="170"/>
      <c r="HG33" s="170"/>
      <c r="HH33" s="170"/>
      <c r="HI33" s="170"/>
      <c r="HJ33" s="170"/>
      <c r="HK33" s="170"/>
      <c r="HL33" s="170"/>
      <c r="HM33" s="170"/>
      <c r="HN33" s="170"/>
      <c r="HO33" s="170"/>
      <c r="HP33" s="170"/>
      <c r="HQ33" s="170"/>
      <c r="HR33" s="170"/>
      <c r="HS33" s="170"/>
      <c r="HT33" s="170"/>
      <c r="HU33" s="170"/>
      <c r="HV33" s="170"/>
      <c r="HW33" s="170"/>
      <c r="HX33" s="170"/>
      <c r="HY33" s="170"/>
      <c r="HZ33" s="170"/>
      <c r="IA33" s="170"/>
      <c r="IB33" s="170"/>
      <c r="IC33" s="170"/>
      <c r="ID33" s="170"/>
      <c r="IE33" s="170"/>
      <c r="IF33" s="170"/>
      <c r="IG33" s="170"/>
      <c r="IH33" s="170"/>
      <c r="II33" s="170"/>
      <c r="IJ33" s="170"/>
      <c r="IK33" s="170"/>
      <c r="IL33" s="170"/>
      <c r="IM33" s="170"/>
      <c r="IN33" s="170"/>
      <c r="IO33" s="170"/>
      <c r="IP33" s="170"/>
      <c r="IQ33" s="170"/>
      <c r="IR33" s="170"/>
      <c r="IS33" s="170"/>
      <c r="IT33" s="170"/>
    </row>
    <row r="34" s="81" customFormat="1" ht="30.95" customHeight="1" spans="1:254">
      <c r="A34" s="131"/>
      <c r="B34" s="141" t="s">
        <v>615</v>
      </c>
      <c r="C34" s="146" t="s">
        <v>171</v>
      </c>
      <c r="D34" s="100" t="s">
        <v>593</v>
      </c>
      <c r="E34" s="147">
        <f>E35+E36+E37+E38</f>
        <v>20047843.97</v>
      </c>
      <c r="F34" s="148" t="s">
        <v>616</v>
      </c>
      <c r="G34" s="147">
        <f>G35+G36+G37+G38</f>
        <v>20047843.97</v>
      </c>
      <c r="H34" s="143"/>
      <c r="I34" s="171"/>
      <c r="J34" s="172"/>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170"/>
      <c r="CK34" s="170"/>
      <c r="CL34" s="170"/>
      <c r="CM34" s="170"/>
      <c r="CN34" s="170"/>
      <c r="CO34" s="170"/>
      <c r="CP34" s="170"/>
      <c r="CQ34" s="170"/>
      <c r="CR34" s="170"/>
      <c r="CS34" s="170"/>
      <c r="CT34" s="170"/>
      <c r="CU34" s="170"/>
      <c r="CV34" s="170"/>
      <c r="CW34" s="170"/>
      <c r="CX34" s="170"/>
      <c r="CY34" s="170"/>
      <c r="CZ34" s="170"/>
      <c r="DA34" s="170"/>
      <c r="DB34" s="170"/>
      <c r="DC34" s="170"/>
      <c r="DD34" s="170"/>
      <c r="DE34" s="170"/>
      <c r="DF34" s="170"/>
      <c r="DG34" s="170"/>
      <c r="DH34" s="170"/>
      <c r="DI34" s="170"/>
      <c r="DJ34" s="170"/>
      <c r="DK34" s="170"/>
      <c r="DL34" s="170"/>
      <c r="DM34" s="170"/>
      <c r="DN34" s="170"/>
      <c r="DO34" s="170"/>
      <c r="DP34" s="170"/>
      <c r="DQ34" s="170"/>
      <c r="DR34" s="170"/>
      <c r="DS34" s="170"/>
      <c r="DT34" s="170"/>
      <c r="DU34" s="170"/>
      <c r="DV34" s="170"/>
      <c r="DW34" s="170"/>
      <c r="DX34" s="170"/>
      <c r="DY34" s="170"/>
      <c r="DZ34" s="170"/>
      <c r="EA34" s="170"/>
      <c r="EB34" s="170"/>
      <c r="EC34" s="170"/>
      <c r="ED34" s="170"/>
      <c r="EE34" s="170"/>
      <c r="EF34" s="170"/>
      <c r="EG34" s="170"/>
      <c r="EH34" s="170"/>
      <c r="EI34" s="170"/>
      <c r="EJ34" s="170"/>
      <c r="EK34" s="170"/>
      <c r="EL34" s="170"/>
      <c r="EM34" s="170"/>
      <c r="EN34" s="170"/>
      <c r="EO34" s="170"/>
      <c r="EP34" s="170"/>
      <c r="EQ34" s="170"/>
      <c r="ER34" s="170"/>
      <c r="ES34" s="170"/>
      <c r="ET34" s="170"/>
      <c r="EU34" s="170"/>
      <c r="EV34" s="170"/>
      <c r="EW34" s="170"/>
      <c r="EX34" s="170"/>
      <c r="EY34" s="170"/>
      <c r="EZ34" s="170"/>
      <c r="FA34" s="170"/>
      <c r="FB34" s="170"/>
      <c r="FC34" s="170"/>
      <c r="FD34" s="170"/>
      <c r="FE34" s="170"/>
      <c r="FF34" s="170"/>
      <c r="FG34" s="170"/>
      <c r="FH34" s="170"/>
      <c r="FI34" s="170"/>
      <c r="FJ34" s="170"/>
      <c r="FK34" s="170"/>
      <c r="FL34" s="170"/>
      <c r="FM34" s="170"/>
      <c r="FN34" s="170"/>
      <c r="FO34" s="170"/>
      <c r="FP34" s="170"/>
      <c r="FQ34" s="170"/>
      <c r="FR34" s="170"/>
      <c r="FS34" s="170"/>
      <c r="FT34" s="170"/>
      <c r="FU34" s="170"/>
      <c r="FV34" s="170"/>
      <c r="FW34" s="170"/>
      <c r="FX34" s="170"/>
      <c r="FY34" s="170"/>
      <c r="FZ34" s="170"/>
      <c r="GA34" s="170"/>
      <c r="GB34" s="170"/>
      <c r="GC34" s="170"/>
      <c r="GD34" s="170"/>
      <c r="GE34" s="170"/>
      <c r="GF34" s="170"/>
      <c r="GG34" s="170"/>
      <c r="GH34" s="170"/>
      <c r="GI34" s="170"/>
      <c r="GJ34" s="170"/>
      <c r="GK34" s="170"/>
      <c r="GL34" s="170"/>
      <c r="GM34" s="170"/>
      <c r="GN34" s="170"/>
      <c r="GO34" s="170"/>
      <c r="GP34" s="170"/>
      <c r="GQ34" s="170"/>
      <c r="GR34" s="170"/>
      <c r="GS34" s="170"/>
      <c r="GT34" s="170"/>
      <c r="GU34" s="170"/>
      <c r="GV34" s="170"/>
      <c r="GW34" s="170"/>
      <c r="GX34" s="170"/>
      <c r="GY34" s="170"/>
      <c r="GZ34" s="170"/>
      <c r="HA34" s="170"/>
      <c r="HB34" s="170"/>
      <c r="HC34" s="170"/>
      <c r="HD34" s="170"/>
      <c r="HE34" s="170"/>
      <c r="HF34" s="170"/>
      <c r="HG34" s="170"/>
      <c r="HH34" s="170"/>
      <c r="HI34" s="170"/>
      <c r="HJ34" s="170"/>
      <c r="HK34" s="170"/>
      <c r="HL34" s="170"/>
      <c r="HM34" s="170"/>
      <c r="HN34" s="170"/>
      <c r="HO34" s="170"/>
      <c r="HP34" s="170"/>
      <c r="HQ34" s="170"/>
      <c r="HR34" s="170"/>
      <c r="HS34" s="170"/>
      <c r="HT34" s="170"/>
      <c r="HU34" s="170"/>
      <c r="HV34" s="170"/>
      <c r="HW34" s="170"/>
      <c r="HX34" s="170"/>
      <c r="HY34" s="170"/>
      <c r="HZ34" s="170"/>
      <c r="IA34" s="170"/>
      <c r="IB34" s="170"/>
      <c r="IC34" s="170"/>
      <c r="ID34" s="170"/>
      <c r="IE34" s="170"/>
      <c r="IF34" s="170"/>
      <c r="IG34" s="170"/>
      <c r="IH34" s="170"/>
      <c r="II34" s="170"/>
      <c r="IJ34" s="170"/>
      <c r="IK34" s="170"/>
      <c r="IL34" s="170"/>
      <c r="IM34" s="170"/>
      <c r="IN34" s="170"/>
      <c r="IO34" s="170"/>
      <c r="IP34" s="170"/>
      <c r="IQ34" s="170"/>
      <c r="IR34" s="170"/>
      <c r="IS34" s="170"/>
      <c r="IT34" s="170"/>
    </row>
    <row r="35" s="81" customFormat="1" ht="30.95" customHeight="1" spans="1:254">
      <c r="A35" s="131"/>
      <c r="B35" s="141"/>
      <c r="C35" s="138" t="s">
        <v>617</v>
      </c>
      <c r="D35" s="100" t="s">
        <v>593</v>
      </c>
      <c r="E35" s="147">
        <v>16678900.99</v>
      </c>
      <c r="F35" s="148" t="s">
        <v>616</v>
      </c>
      <c r="G35" s="147">
        <v>16678900.99</v>
      </c>
      <c r="H35" s="143"/>
      <c r="I35" s="171"/>
      <c r="J35" s="172"/>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70"/>
      <c r="BV35" s="170"/>
      <c r="BW35" s="170"/>
      <c r="BX35" s="170"/>
      <c r="BY35" s="170"/>
      <c r="BZ35" s="170"/>
      <c r="CA35" s="170"/>
      <c r="CB35" s="170"/>
      <c r="CC35" s="170"/>
      <c r="CD35" s="170"/>
      <c r="CE35" s="170"/>
      <c r="CF35" s="170"/>
      <c r="CG35" s="170"/>
      <c r="CH35" s="170"/>
      <c r="CI35" s="170"/>
      <c r="CJ35" s="170"/>
      <c r="CK35" s="170"/>
      <c r="CL35" s="170"/>
      <c r="CM35" s="170"/>
      <c r="CN35" s="170"/>
      <c r="CO35" s="170"/>
      <c r="CP35" s="170"/>
      <c r="CQ35" s="170"/>
      <c r="CR35" s="170"/>
      <c r="CS35" s="170"/>
      <c r="CT35" s="170"/>
      <c r="CU35" s="170"/>
      <c r="CV35" s="170"/>
      <c r="CW35" s="170"/>
      <c r="CX35" s="170"/>
      <c r="CY35" s="170"/>
      <c r="CZ35" s="170"/>
      <c r="DA35" s="170"/>
      <c r="DB35" s="170"/>
      <c r="DC35" s="170"/>
      <c r="DD35" s="170"/>
      <c r="DE35" s="170"/>
      <c r="DF35" s="170"/>
      <c r="DG35" s="170"/>
      <c r="DH35" s="170"/>
      <c r="DI35" s="170"/>
      <c r="DJ35" s="170"/>
      <c r="DK35" s="170"/>
      <c r="DL35" s="170"/>
      <c r="DM35" s="170"/>
      <c r="DN35" s="170"/>
      <c r="DO35" s="170"/>
      <c r="DP35" s="170"/>
      <c r="DQ35" s="170"/>
      <c r="DR35" s="170"/>
      <c r="DS35" s="170"/>
      <c r="DT35" s="170"/>
      <c r="DU35" s="170"/>
      <c r="DV35" s="170"/>
      <c r="DW35" s="170"/>
      <c r="DX35" s="170"/>
      <c r="DY35" s="170"/>
      <c r="DZ35" s="170"/>
      <c r="EA35" s="170"/>
      <c r="EB35" s="170"/>
      <c r="EC35" s="170"/>
      <c r="ED35" s="170"/>
      <c r="EE35" s="170"/>
      <c r="EF35" s="170"/>
      <c r="EG35" s="170"/>
      <c r="EH35" s="170"/>
      <c r="EI35" s="170"/>
      <c r="EJ35" s="170"/>
      <c r="EK35" s="170"/>
      <c r="EL35" s="170"/>
      <c r="EM35" s="170"/>
      <c r="EN35" s="170"/>
      <c r="EO35" s="170"/>
      <c r="EP35" s="170"/>
      <c r="EQ35" s="170"/>
      <c r="ER35" s="170"/>
      <c r="ES35" s="170"/>
      <c r="ET35" s="170"/>
      <c r="EU35" s="170"/>
      <c r="EV35" s="170"/>
      <c r="EW35" s="170"/>
      <c r="EX35" s="170"/>
      <c r="EY35" s="170"/>
      <c r="EZ35" s="170"/>
      <c r="FA35" s="170"/>
      <c r="FB35" s="170"/>
      <c r="FC35" s="170"/>
      <c r="FD35" s="170"/>
      <c r="FE35" s="170"/>
      <c r="FF35" s="170"/>
      <c r="FG35" s="170"/>
      <c r="FH35" s="170"/>
      <c r="FI35" s="170"/>
      <c r="FJ35" s="170"/>
      <c r="FK35" s="170"/>
      <c r="FL35" s="170"/>
      <c r="FM35" s="170"/>
      <c r="FN35" s="170"/>
      <c r="FO35" s="170"/>
      <c r="FP35" s="170"/>
      <c r="FQ35" s="170"/>
      <c r="FR35" s="170"/>
      <c r="FS35" s="170"/>
      <c r="FT35" s="170"/>
      <c r="FU35" s="170"/>
      <c r="FV35" s="170"/>
      <c r="FW35" s="170"/>
      <c r="FX35" s="170"/>
      <c r="FY35" s="170"/>
      <c r="FZ35" s="170"/>
      <c r="GA35" s="170"/>
      <c r="GB35" s="170"/>
      <c r="GC35" s="170"/>
      <c r="GD35" s="170"/>
      <c r="GE35" s="170"/>
      <c r="GF35" s="170"/>
      <c r="GG35" s="170"/>
      <c r="GH35" s="170"/>
      <c r="GI35" s="170"/>
      <c r="GJ35" s="170"/>
      <c r="GK35" s="170"/>
      <c r="GL35" s="170"/>
      <c r="GM35" s="170"/>
      <c r="GN35" s="170"/>
      <c r="GO35" s="170"/>
      <c r="GP35" s="170"/>
      <c r="GQ35" s="170"/>
      <c r="GR35" s="170"/>
      <c r="GS35" s="170"/>
      <c r="GT35" s="170"/>
      <c r="GU35" s="170"/>
      <c r="GV35" s="170"/>
      <c r="GW35" s="170"/>
      <c r="GX35" s="170"/>
      <c r="GY35" s="170"/>
      <c r="GZ35" s="170"/>
      <c r="HA35" s="170"/>
      <c r="HB35" s="170"/>
      <c r="HC35" s="170"/>
      <c r="HD35" s="170"/>
      <c r="HE35" s="170"/>
      <c r="HF35" s="170"/>
      <c r="HG35" s="170"/>
      <c r="HH35" s="170"/>
      <c r="HI35" s="170"/>
      <c r="HJ35" s="170"/>
      <c r="HK35" s="170"/>
      <c r="HL35" s="170"/>
      <c r="HM35" s="170"/>
      <c r="HN35" s="170"/>
      <c r="HO35" s="170"/>
      <c r="HP35" s="170"/>
      <c r="HQ35" s="170"/>
      <c r="HR35" s="170"/>
      <c r="HS35" s="170"/>
      <c r="HT35" s="170"/>
      <c r="HU35" s="170"/>
      <c r="HV35" s="170"/>
      <c r="HW35" s="170"/>
      <c r="HX35" s="170"/>
      <c r="HY35" s="170"/>
      <c r="HZ35" s="170"/>
      <c r="IA35" s="170"/>
      <c r="IB35" s="170"/>
      <c r="IC35" s="170"/>
      <c r="ID35" s="170"/>
      <c r="IE35" s="170"/>
      <c r="IF35" s="170"/>
      <c r="IG35" s="170"/>
      <c r="IH35" s="170"/>
      <c r="II35" s="170"/>
      <c r="IJ35" s="170"/>
      <c r="IK35" s="170"/>
      <c r="IL35" s="170"/>
      <c r="IM35" s="170"/>
      <c r="IN35" s="170"/>
      <c r="IO35" s="170"/>
      <c r="IP35" s="170"/>
      <c r="IQ35" s="170"/>
      <c r="IR35" s="170"/>
      <c r="IS35" s="170"/>
      <c r="IT35" s="170"/>
    </row>
    <row r="36" s="81" customFormat="1" ht="30.95" customHeight="1" spans="1:254">
      <c r="A36" s="131"/>
      <c r="B36" s="141"/>
      <c r="C36" s="138" t="s">
        <v>618</v>
      </c>
      <c r="D36" s="100" t="s">
        <v>593</v>
      </c>
      <c r="E36" s="147">
        <v>2855744.58</v>
      </c>
      <c r="F36" s="148" t="s">
        <v>616</v>
      </c>
      <c r="G36" s="147">
        <v>2855744.58</v>
      </c>
      <c r="H36" s="143"/>
      <c r="I36" s="171"/>
      <c r="J36" s="172"/>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0"/>
      <c r="BQ36" s="170"/>
      <c r="BR36" s="170"/>
      <c r="BS36" s="170"/>
      <c r="BT36" s="170"/>
      <c r="BU36" s="170"/>
      <c r="BV36" s="170"/>
      <c r="BW36" s="170"/>
      <c r="BX36" s="170"/>
      <c r="BY36" s="170"/>
      <c r="BZ36" s="170"/>
      <c r="CA36" s="170"/>
      <c r="CB36" s="170"/>
      <c r="CC36" s="170"/>
      <c r="CD36" s="170"/>
      <c r="CE36" s="170"/>
      <c r="CF36" s="170"/>
      <c r="CG36" s="170"/>
      <c r="CH36" s="170"/>
      <c r="CI36" s="170"/>
      <c r="CJ36" s="170"/>
      <c r="CK36" s="170"/>
      <c r="CL36" s="170"/>
      <c r="CM36" s="170"/>
      <c r="CN36" s="170"/>
      <c r="CO36" s="170"/>
      <c r="CP36" s="170"/>
      <c r="CQ36" s="170"/>
      <c r="CR36" s="170"/>
      <c r="CS36" s="170"/>
      <c r="CT36" s="170"/>
      <c r="CU36" s="170"/>
      <c r="CV36" s="170"/>
      <c r="CW36" s="170"/>
      <c r="CX36" s="170"/>
      <c r="CY36" s="170"/>
      <c r="CZ36" s="170"/>
      <c r="DA36" s="170"/>
      <c r="DB36" s="170"/>
      <c r="DC36" s="170"/>
      <c r="DD36" s="170"/>
      <c r="DE36" s="170"/>
      <c r="DF36" s="170"/>
      <c r="DG36" s="170"/>
      <c r="DH36" s="170"/>
      <c r="DI36" s="170"/>
      <c r="DJ36" s="170"/>
      <c r="DK36" s="170"/>
      <c r="DL36" s="170"/>
      <c r="DM36" s="170"/>
      <c r="DN36" s="170"/>
      <c r="DO36" s="170"/>
      <c r="DP36" s="170"/>
      <c r="DQ36" s="170"/>
      <c r="DR36" s="170"/>
      <c r="DS36" s="170"/>
      <c r="DT36" s="170"/>
      <c r="DU36" s="170"/>
      <c r="DV36" s="170"/>
      <c r="DW36" s="170"/>
      <c r="DX36" s="170"/>
      <c r="DY36" s="170"/>
      <c r="DZ36" s="170"/>
      <c r="EA36" s="170"/>
      <c r="EB36" s="170"/>
      <c r="EC36" s="170"/>
      <c r="ED36" s="170"/>
      <c r="EE36" s="170"/>
      <c r="EF36" s="170"/>
      <c r="EG36" s="170"/>
      <c r="EH36" s="170"/>
      <c r="EI36" s="170"/>
      <c r="EJ36" s="170"/>
      <c r="EK36" s="170"/>
      <c r="EL36" s="170"/>
      <c r="EM36" s="170"/>
      <c r="EN36" s="170"/>
      <c r="EO36" s="170"/>
      <c r="EP36" s="170"/>
      <c r="EQ36" s="170"/>
      <c r="ER36" s="170"/>
      <c r="ES36" s="170"/>
      <c r="ET36" s="170"/>
      <c r="EU36" s="170"/>
      <c r="EV36" s="170"/>
      <c r="EW36" s="170"/>
      <c r="EX36" s="170"/>
      <c r="EY36" s="170"/>
      <c r="EZ36" s="170"/>
      <c r="FA36" s="170"/>
      <c r="FB36" s="170"/>
      <c r="FC36" s="170"/>
      <c r="FD36" s="170"/>
      <c r="FE36" s="170"/>
      <c r="FF36" s="170"/>
      <c r="FG36" s="170"/>
      <c r="FH36" s="170"/>
      <c r="FI36" s="170"/>
      <c r="FJ36" s="170"/>
      <c r="FK36" s="170"/>
      <c r="FL36" s="170"/>
      <c r="FM36" s="170"/>
      <c r="FN36" s="170"/>
      <c r="FO36" s="170"/>
      <c r="FP36" s="170"/>
      <c r="FQ36" s="170"/>
      <c r="FR36" s="170"/>
      <c r="FS36" s="170"/>
      <c r="FT36" s="170"/>
      <c r="FU36" s="170"/>
      <c r="FV36" s="170"/>
      <c r="FW36" s="170"/>
      <c r="FX36" s="170"/>
      <c r="FY36" s="170"/>
      <c r="FZ36" s="170"/>
      <c r="GA36" s="170"/>
      <c r="GB36" s="170"/>
      <c r="GC36" s="170"/>
      <c r="GD36" s="170"/>
      <c r="GE36" s="170"/>
      <c r="GF36" s="170"/>
      <c r="GG36" s="170"/>
      <c r="GH36" s="170"/>
      <c r="GI36" s="170"/>
      <c r="GJ36" s="170"/>
      <c r="GK36" s="170"/>
      <c r="GL36" s="170"/>
      <c r="GM36" s="170"/>
      <c r="GN36" s="170"/>
      <c r="GO36" s="170"/>
      <c r="GP36" s="170"/>
      <c r="GQ36" s="170"/>
      <c r="GR36" s="170"/>
      <c r="GS36" s="170"/>
      <c r="GT36" s="170"/>
      <c r="GU36" s="170"/>
      <c r="GV36" s="170"/>
      <c r="GW36" s="170"/>
      <c r="GX36" s="170"/>
      <c r="GY36" s="170"/>
      <c r="GZ36" s="170"/>
      <c r="HA36" s="170"/>
      <c r="HB36" s="170"/>
      <c r="HC36" s="170"/>
      <c r="HD36" s="170"/>
      <c r="HE36" s="170"/>
      <c r="HF36" s="170"/>
      <c r="HG36" s="170"/>
      <c r="HH36" s="170"/>
      <c r="HI36" s="170"/>
      <c r="HJ36" s="170"/>
      <c r="HK36" s="170"/>
      <c r="HL36" s="170"/>
      <c r="HM36" s="170"/>
      <c r="HN36" s="170"/>
      <c r="HO36" s="170"/>
      <c r="HP36" s="170"/>
      <c r="HQ36" s="170"/>
      <c r="HR36" s="170"/>
      <c r="HS36" s="170"/>
      <c r="HT36" s="170"/>
      <c r="HU36" s="170"/>
      <c r="HV36" s="170"/>
      <c r="HW36" s="170"/>
      <c r="HX36" s="170"/>
      <c r="HY36" s="170"/>
      <c r="HZ36" s="170"/>
      <c r="IA36" s="170"/>
      <c r="IB36" s="170"/>
      <c r="IC36" s="170"/>
      <c r="ID36" s="170"/>
      <c r="IE36" s="170"/>
      <c r="IF36" s="170"/>
      <c r="IG36" s="170"/>
      <c r="IH36" s="170"/>
      <c r="II36" s="170"/>
      <c r="IJ36" s="170"/>
      <c r="IK36" s="170"/>
      <c r="IL36" s="170"/>
      <c r="IM36" s="170"/>
      <c r="IN36" s="170"/>
      <c r="IO36" s="170"/>
      <c r="IP36" s="170"/>
      <c r="IQ36" s="170"/>
      <c r="IR36" s="170"/>
      <c r="IS36" s="170"/>
      <c r="IT36" s="170"/>
    </row>
    <row r="37" s="81" customFormat="1" ht="30.95" customHeight="1" spans="1:254">
      <c r="A37" s="131"/>
      <c r="B37" s="141"/>
      <c r="C37" s="138" t="s">
        <v>619</v>
      </c>
      <c r="D37" s="100" t="s">
        <v>593</v>
      </c>
      <c r="E37" s="147">
        <v>265198.4</v>
      </c>
      <c r="F37" s="148" t="s">
        <v>616</v>
      </c>
      <c r="G37" s="147">
        <v>265198.4</v>
      </c>
      <c r="H37" s="143"/>
      <c r="I37" s="171"/>
      <c r="J37" s="172"/>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0"/>
      <c r="BY37" s="170"/>
      <c r="BZ37" s="170"/>
      <c r="CA37" s="170"/>
      <c r="CB37" s="170"/>
      <c r="CC37" s="170"/>
      <c r="CD37" s="170"/>
      <c r="CE37" s="170"/>
      <c r="CF37" s="170"/>
      <c r="CG37" s="170"/>
      <c r="CH37" s="170"/>
      <c r="CI37" s="170"/>
      <c r="CJ37" s="170"/>
      <c r="CK37" s="170"/>
      <c r="CL37" s="170"/>
      <c r="CM37" s="170"/>
      <c r="CN37" s="170"/>
      <c r="CO37" s="170"/>
      <c r="CP37" s="170"/>
      <c r="CQ37" s="170"/>
      <c r="CR37" s="170"/>
      <c r="CS37" s="170"/>
      <c r="CT37" s="170"/>
      <c r="CU37" s="170"/>
      <c r="CV37" s="170"/>
      <c r="CW37" s="170"/>
      <c r="CX37" s="170"/>
      <c r="CY37" s="170"/>
      <c r="CZ37" s="170"/>
      <c r="DA37" s="170"/>
      <c r="DB37" s="170"/>
      <c r="DC37" s="170"/>
      <c r="DD37" s="170"/>
      <c r="DE37" s="170"/>
      <c r="DF37" s="170"/>
      <c r="DG37" s="170"/>
      <c r="DH37" s="170"/>
      <c r="DI37" s="170"/>
      <c r="DJ37" s="170"/>
      <c r="DK37" s="170"/>
      <c r="DL37" s="170"/>
      <c r="DM37" s="170"/>
      <c r="DN37" s="170"/>
      <c r="DO37" s="170"/>
      <c r="DP37" s="170"/>
      <c r="DQ37" s="170"/>
      <c r="DR37" s="170"/>
      <c r="DS37" s="170"/>
      <c r="DT37" s="170"/>
      <c r="DU37" s="170"/>
      <c r="DV37" s="170"/>
      <c r="DW37" s="170"/>
      <c r="DX37" s="170"/>
      <c r="DY37" s="170"/>
      <c r="DZ37" s="170"/>
      <c r="EA37" s="170"/>
      <c r="EB37" s="170"/>
      <c r="EC37" s="170"/>
      <c r="ED37" s="170"/>
      <c r="EE37" s="170"/>
      <c r="EF37" s="170"/>
      <c r="EG37" s="170"/>
      <c r="EH37" s="170"/>
      <c r="EI37" s="170"/>
      <c r="EJ37" s="170"/>
      <c r="EK37" s="170"/>
      <c r="EL37" s="170"/>
      <c r="EM37" s="170"/>
      <c r="EN37" s="170"/>
      <c r="EO37" s="170"/>
      <c r="EP37" s="170"/>
      <c r="EQ37" s="170"/>
      <c r="ER37" s="170"/>
      <c r="ES37" s="170"/>
      <c r="ET37" s="170"/>
      <c r="EU37" s="170"/>
      <c r="EV37" s="170"/>
      <c r="EW37" s="170"/>
      <c r="EX37" s="170"/>
      <c r="EY37" s="170"/>
      <c r="EZ37" s="170"/>
      <c r="FA37" s="170"/>
      <c r="FB37" s="170"/>
      <c r="FC37" s="170"/>
      <c r="FD37" s="170"/>
      <c r="FE37" s="170"/>
      <c r="FF37" s="170"/>
      <c r="FG37" s="170"/>
      <c r="FH37" s="170"/>
      <c r="FI37" s="170"/>
      <c r="FJ37" s="170"/>
      <c r="FK37" s="170"/>
      <c r="FL37" s="170"/>
      <c r="FM37" s="170"/>
      <c r="FN37" s="170"/>
      <c r="FO37" s="170"/>
      <c r="FP37" s="170"/>
      <c r="FQ37" s="170"/>
      <c r="FR37" s="170"/>
      <c r="FS37" s="170"/>
      <c r="FT37" s="170"/>
      <c r="FU37" s="170"/>
      <c r="FV37" s="170"/>
      <c r="FW37" s="170"/>
      <c r="FX37" s="170"/>
      <c r="FY37" s="170"/>
      <c r="FZ37" s="170"/>
      <c r="GA37" s="170"/>
      <c r="GB37" s="170"/>
      <c r="GC37" s="170"/>
      <c r="GD37" s="170"/>
      <c r="GE37" s="170"/>
      <c r="GF37" s="170"/>
      <c r="GG37" s="170"/>
      <c r="GH37" s="170"/>
      <c r="GI37" s="170"/>
      <c r="GJ37" s="170"/>
      <c r="GK37" s="170"/>
      <c r="GL37" s="170"/>
      <c r="GM37" s="170"/>
      <c r="GN37" s="170"/>
      <c r="GO37" s="170"/>
      <c r="GP37" s="170"/>
      <c r="GQ37" s="170"/>
      <c r="GR37" s="170"/>
      <c r="GS37" s="170"/>
      <c r="GT37" s="170"/>
      <c r="GU37" s="170"/>
      <c r="GV37" s="170"/>
      <c r="GW37" s="170"/>
      <c r="GX37" s="170"/>
      <c r="GY37" s="170"/>
      <c r="GZ37" s="170"/>
      <c r="HA37" s="170"/>
      <c r="HB37" s="170"/>
      <c r="HC37" s="170"/>
      <c r="HD37" s="170"/>
      <c r="HE37" s="170"/>
      <c r="HF37" s="170"/>
      <c r="HG37" s="170"/>
      <c r="HH37" s="170"/>
      <c r="HI37" s="170"/>
      <c r="HJ37" s="170"/>
      <c r="HK37" s="170"/>
      <c r="HL37" s="170"/>
      <c r="HM37" s="170"/>
      <c r="HN37" s="170"/>
      <c r="HO37" s="170"/>
      <c r="HP37" s="170"/>
      <c r="HQ37" s="170"/>
      <c r="HR37" s="170"/>
      <c r="HS37" s="170"/>
      <c r="HT37" s="170"/>
      <c r="HU37" s="170"/>
      <c r="HV37" s="170"/>
      <c r="HW37" s="170"/>
      <c r="HX37" s="170"/>
      <c r="HY37" s="170"/>
      <c r="HZ37" s="170"/>
      <c r="IA37" s="170"/>
      <c r="IB37" s="170"/>
      <c r="IC37" s="170"/>
      <c r="ID37" s="170"/>
      <c r="IE37" s="170"/>
      <c r="IF37" s="170"/>
      <c r="IG37" s="170"/>
      <c r="IH37" s="170"/>
      <c r="II37" s="170"/>
      <c r="IJ37" s="170"/>
      <c r="IK37" s="170"/>
      <c r="IL37" s="170"/>
      <c r="IM37" s="170"/>
      <c r="IN37" s="170"/>
      <c r="IO37" s="170"/>
      <c r="IP37" s="170"/>
      <c r="IQ37" s="170"/>
      <c r="IR37" s="170"/>
      <c r="IS37" s="170"/>
      <c r="IT37" s="170"/>
    </row>
    <row r="38" s="81" customFormat="1" ht="30.95" customHeight="1" spans="1:254">
      <c r="A38" s="149"/>
      <c r="B38" s="144"/>
      <c r="C38" s="100" t="s">
        <v>620</v>
      </c>
      <c r="D38" s="100" t="s">
        <v>593</v>
      </c>
      <c r="E38" s="147">
        <v>248000</v>
      </c>
      <c r="F38" s="100" t="s">
        <v>616</v>
      </c>
      <c r="G38" s="147">
        <v>248000</v>
      </c>
      <c r="H38" s="140" t="s">
        <v>504</v>
      </c>
      <c r="I38" s="140"/>
      <c r="J38" s="14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0"/>
      <c r="BY38" s="170"/>
      <c r="BZ38" s="170"/>
      <c r="CA38" s="170"/>
      <c r="CB38" s="170"/>
      <c r="CC38" s="170"/>
      <c r="CD38" s="170"/>
      <c r="CE38" s="170"/>
      <c r="CF38" s="170"/>
      <c r="CG38" s="170"/>
      <c r="CH38" s="170"/>
      <c r="CI38" s="170"/>
      <c r="CJ38" s="170"/>
      <c r="CK38" s="170"/>
      <c r="CL38" s="170"/>
      <c r="CM38" s="170"/>
      <c r="CN38" s="170"/>
      <c r="CO38" s="170"/>
      <c r="CP38" s="170"/>
      <c r="CQ38" s="170"/>
      <c r="CR38" s="170"/>
      <c r="CS38" s="170"/>
      <c r="CT38" s="170"/>
      <c r="CU38" s="170"/>
      <c r="CV38" s="170"/>
      <c r="CW38" s="170"/>
      <c r="CX38" s="170"/>
      <c r="CY38" s="170"/>
      <c r="CZ38" s="170"/>
      <c r="DA38" s="170"/>
      <c r="DB38" s="170"/>
      <c r="DC38" s="170"/>
      <c r="DD38" s="170"/>
      <c r="DE38" s="170"/>
      <c r="DF38" s="170"/>
      <c r="DG38" s="170"/>
      <c r="DH38" s="170"/>
      <c r="DI38" s="170"/>
      <c r="DJ38" s="170"/>
      <c r="DK38" s="170"/>
      <c r="DL38" s="170"/>
      <c r="DM38" s="170"/>
      <c r="DN38" s="170"/>
      <c r="DO38" s="170"/>
      <c r="DP38" s="170"/>
      <c r="DQ38" s="170"/>
      <c r="DR38" s="170"/>
      <c r="DS38" s="170"/>
      <c r="DT38" s="170"/>
      <c r="DU38" s="170"/>
      <c r="DV38" s="170"/>
      <c r="DW38" s="170"/>
      <c r="DX38" s="170"/>
      <c r="DY38" s="170"/>
      <c r="DZ38" s="170"/>
      <c r="EA38" s="170"/>
      <c r="EB38" s="170"/>
      <c r="EC38" s="170"/>
      <c r="ED38" s="170"/>
      <c r="EE38" s="170"/>
      <c r="EF38" s="170"/>
      <c r="EG38" s="170"/>
      <c r="EH38" s="170"/>
      <c r="EI38" s="170"/>
      <c r="EJ38" s="170"/>
      <c r="EK38" s="170"/>
      <c r="EL38" s="170"/>
      <c r="EM38" s="170"/>
      <c r="EN38" s="170"/>
      <c r="EO38" s="170"/>
      <c r="EP38" s="170"/>
      <c r="EQ38" s="170"/>
      <c r="ER38" s="170"/>
      <c r="ES38" s="170"/>
      <c r="ET38" s="170"/>
      <c r="EU38" s="170"/>
      <c r="EV38" s="170"/>
      <c r="EW38" s="170"/>
      <c r="EX38" s="170"/>
      <c r="EY38" s="170"/>
      <c r="EZ38" s="170"/>
      <c r="FA38" s="170"/>
      <c r="FB38" s="170"/>
      <c r="FC38" s="170"/>
      <c r="FD38" s="170"/>
      <c r="FE38" s="170"/>
      <c r="FF38" s="170"/>
      <c r="FG38" s="170"/>
      <c r="FH38" s="170"/>
      <c r="FI38" s="170"/>
      <c r="FJ38" s="170"/>
      <c r="FK38" s="170"/>
      <c r="FL38" s="170"/>
      <c r="FM38" s="170"/>
      <c r="FN38" s="170"/>
      <c r="FO38" s="170"/>
      <c r="FP38" s="170"/>
      <c r="FQ38" s="170"/>
      <c r="FR38" s="170"/>
      <c r="FS38" s="170"/>
      <c r="FT38" s="170"/>
      <c r="FU38" s="170"/>
      <c r="FV38" s="170"/>
      <c r="FW38" s="170"/>
      <c r="FX38" s="170"/>
      <c r="FY38" s="170"/>
      <c r="FZ38" s="170"/>
      <c r="GA38" s="170"/>
      <c r="GB38" s="170"/>
      <c r="GC38" s="170"/>
      <c r="GD38" s="170"/>
      <c r="GE38" s="170"/>
      <c r="GF38" s="170"/>
      <c r="GG38" s="170"/>
      <c r="GH38" s="170"/>
      <c r="GI38" s="170"/>
      <c r="GJ38" s="170"/>
      <c r="GK38" s="170"/>
      <c r="GL38" s="170"/>
      <c r="GM38" s="170"/>
      <c r="GN38" s="170"/>
      <c r="GO38" s="170"/>
      <c r="GP38" s="170"/>
      <c r="GQ38" s="170"/>
      <c r="GR38" s="170"/>
      <c r="GS38" s="170"/>
      <c r="GT38" s="170"/>
      <c r="GU38" s="170"/>
      <c r="GV38" s="170"/>
      <c r="GW38" s="170"/>
      <c r="GX38" s="170"/>
      <c r="GY38" s="170"/>
      <c r="GZ38" s="170"/>
      <c r="HA38" s="170"/>
      <c r="HB38" s="170"/>
      <c r="HC38" s="170"/>
      <c r="HD38" s="170"/>
      <c r="HE38" s="170"/>
      <c r="HF38" s="170"/>
      <c r="HG38" s="170"/>
      <c r="HH38" s="170"/>
      <c r="HI38" s="170"/>
      <c r="HJ38" s="170"/>
      <c r="HK38" s="170"/>
      <c r="HL38" s="170"/>
      <c r="HM38" s="170"/>
      <c r="HN38" s="170"/>
      <c r="HO38" s="170"/>
      <c r="HP38" s="170"/>
      <c r="HQ38" s="170"/>
      <c r="HR38" s="170"/>
      <c r="HS38" s="170"/>
      <c r="HT38" s="170"/>
      <c r="HU38" s="170"/>
      <c r="HV38" s="170"/>
      <c r="HW38" s="170"/>
      <c r="HX38" s="170"/>
      <c r="HY38" s="170"/>
      <c r="HZ38" s="170"/>
      <c r="IA38" s="170"/>
      <c r="IB38" s="170"/>
      <c r="IC38" s="170"/>
      <c r="ID38" s="170"/>
      <c r="IE38" s="170"/>
      <c r="IF38" s="170"/>
      <c r="IG38" s="170"/>
      <c r="IH38" s="170"/>
      <c r="II38" s="170"/>
      <c r="IJ38" s="170"/>
      <c r="IK38" s="170"/>
      <c r="IL38" s="170"/>
      <c r="IM38" s="170"/>
      <c r="IN38" s="170"/>
      <c r="IO38" s="170"/>
      <c r="IP38" s="170"/>
      <c r="IQ38" s="170"/>
      <c r="IR38" s="170"/>
      <c r="IS38" s="170"/>
      <c r="IT38" s="170"/>
    </row>
    <row r="39" s="81" customFormat="1" ht="30.95" customHeight="1" spans="1:254">
      <c r="A39" s="150" t="s">
        <v>621</v>
      </c>
      <c r="B39" s="150" t="s">
        <v>622</v>
      </c>
      <c r="C39" s="151" t="s">
        <v>623</v>
      </c>
      <c r="D39" s="100" t="s">
        <v>593</v>
      </c>
      <c r="E39" s="130">
        <v>100</v>
      </c>
      <c r="F39" s="138" t="s">
        <v>603</v>
      </c>
      <c r="G39" s="139">
        <v>1</v>
      </c>
      <c r="H39" s="140" t="s">
        <v>504</v>
      </c>
      <c r="I39" s="140"/>
      <c r="J39" s="14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0"/>
      <c r="BY39" s="170"/>
      <c r="BZ39" s="170"/>
      <c r="CA39" s="170"/>
      <c r="CB39" s="170"/>
      <c r="CC39" s="170"/>
      <c r="CD39" s="170"/>
      <c r="CE39" s="170"/>
      <c r="CF39" s="170"/>
      <c r="CG39" s="170"/>
      <c r="CH39" s="170"/>
      <c r="CI39" s="170"/>
      <c r="CJ39" s="170"/>
      <c r="CK39" s="170"/>
      <c r="CL39" s="170"/>
      <c r="CM39" s="170"/>
      <c r="CN39" s="170"/>
      <c r="CO39" s="170"/>
      <c r="CP39" s="170"/>
      <c r="CQ39" s="170"/>
      <c r="CR39" s="170"/>
      <c r="CS39" s="170"/>
      <c r="CT39" s="170"/>
      <c r="CU39" s="170"/>
      <c r="CV39" s="170"/>
      <c r="CW39" s="170"/>
      <c r="CX39" s="170"/>
      <c r="CY39" s="170"/>
      <c r="CZ39" s="170"/>
      <c r="DA39" s="170"/>
      <c r="DB39" s="170"/>
      <c r="DC39" s="170"/>
      <c r="DD39" s="170"/>
      <c r="DE39" s="170"/>
      <c r="DF39" s="170"/>
      <c r="DG39" s="170"/>
      <c r="DH39" s="170"/>
      <c r="DI39" s="170"/>
      <c r="DJ39" s="170"/>
      <c r="DK39" s="170"/>
      <c r="DL39" s="170"/>
      <c r="DM39" s="170"/>
      <c r="DN39" s="170"/>
      <c r="DO39" s="170"/>
      <c r="DP39" s="170"/>
      <c r="DQ39" s="170"/>
      <c r="DR39" s="170"/>
      <c r="DS39" s="170"/>
      <c r="DT39" s="170"/>
      <c r="DU39" s="170"/>
      <c r="DV39" s="170"/>
      <c r="DW39" s="170"/>
      <c r="DX39" s="170"/>
      <c r="DY39" s="170"/>
      <c r="DZ39" s="170"/>
      <c r="EA39" s="170"/>
      <c r="EB39" s="170"/>
      <c r="EC39" s="170"/>
      <c r="ED39" s="170"/>
      <c r="EE39" s="170"/>
      <c r="EF39" s="170"/>
      <c r="EG39" s="170"/>
      <c r="EH39" s="170"/>
      <c r="EI39" s="170"/>
      <c r="EJ39" s="170"/>
      <c r="EK39" s="170"/>
      <c r="EL39" s="170"/>
      <c r="EM39" s="170"/>
      <c r="EN39" s="170"/>
      <c r="EO39" s="170"/>
      <c r="EP39" s="170"/>
      <c r="EQ39" s="170"/>
      <c r="ER39" s="170"/>
      <c r="ES39" s="170"/>
      <c r="ET39" s="170"/>
      <c r="EU39" s="170"/>
      <c r="EV39" s="170"/>
      <c r="EW39" s="170"/>
      <c r="EX39" s="170"/>
      <c r="EY39" s="170"/>
      <c r="EZ39" s="170"/>
      <c r="FA39" s="170"/>
      <c r="FB39" s="170"/>
      <c r="FC39" s="170"/>
      <c r="FD39" s="170"/>
      <c r="FE39" s="170"/>
      <c r="FF39" s="170"/>
      <c r="FG39" s="170"/>
      <c r="FH39" s="170"/>
      <c r="FI39" s="170"/>
      <c r="FJ39" s="170"/>
      <c r="FK39" s="170"/>
      <c r="FL39" s="170"/>
      <c r="FM39" s="170"/>
      <c r="FN39" s="170"/>
      <c r="FO39" s="170"/>
      <c r="FP39" s="170"/>
      <c r="FQ39" s="170"/>
      <c r="FR39" s="170"/>
      <c r="FS39" s="170"/>
      <c r="FT39" s="170"/>
      <c r="FU39" s="170"/>
      <c r="FV39" s="170"/>
      <c r="FW39" s="170"/>
      <c r="FX39" s="170"/>
      <c r="FY39" s="170"/>
      <c r="FZ39" s="170"/>
      <c r="GA39" s="170"/>
      <c r="GB39" s="170"/>
      <c r="GC39" s="170"/>
      <c r="GD39" s="170"/>
      <c r="GE39" s="170"/>
      <c r="GF39" s="170"/>
      <c r="GG39" s="170"/>
      <c r="GH39" s="170"/>
      <c r="GI39" s="170"/>
      <c r="GJ39" s="170"/>
      <c r="GK39" s="170"/>
      <c r="GL39" s="170"/>
      <c r="GM39" s="170"/>
      <c r="GN39" s="170"/>
      <c r="GO39" s="170"/>
      <c r="GP39" s="170"/>
      <c r="GQ39" s="170"/>
      <c r="GR39" s="170"/>
      <c r="GS39" s="170"/>
      <c r="GT39" s="170"/>
      <c r="GU39" s="170"/>
      <c r="GV39" s="170"/>
      <c r="GW39" s="170"/>
      <c r="GX39" s="170"/>
      <c r="GY39" s="170"/>
      <c r="GZ39" s="170"/>
      <c r="HA39" s="170"/>
      <c r="HB39" s="170"/>
      <c r="HC39" s="170"/>
      <c r="HD39" s="170"/>
      <c r="HE39" s="170"/>
      <c r="HF39" s="170"/>
      <c r="HG39" s="170"/>
      <c r="HH39" s="170"/>
      <c r="HI39" s="170"/>
      <c r="HJ39" s="170"/>
      <c r="HK39" s="170"/>
      <c r="HL39" s="170"/>
      <c r="HM39" s="170"/>
      <c r="HN39" s="170"/>
      <c r="HO39" s="170"/>
      <c r="HP39" s="170"/>
      <c r="HQ39" s="170"/>
      <c r="HR39" s="170"/>
      <c r="HS39" s="170"/>
      <c r="HT39" s="170"/>
      <c r="HU39" s="170"/>
      <c r="HV39" s="170"/>
      <c r="HW39" s="170"/>
      <c r="HX39" s="170"/>
      <c r="HY39" s="170"/>
      <c r="HZ39" s="170"/>
      <c r="IA39" s="170"/>
      <c r="IB39" s="170"/>
      <c r="IC39" s="170"/>
      <c r="ID39" s="170"/>
      <c r="IE39" s="170"/>
      <c r="IF39" s="170"/>
      <c r="IG39" s="170"/>
      <c r="IH39" s="170"/>
      <c r="II39" s="170"/>
      <c r="IJ39" s="170"/>
      <c r="IK39" s="170"/>
      <c r="IL39" s="170"/>
      <c r="IM39" s="170"/>
      <c r="IN39" s="170"/>
      <c r="IO39" s="170"/>
      <c r="IP39" s="170"/>
      <c r="IQ39" s="170"/>
      <c r="IR39" s="170"/>
      <c r="IS39" s="170"/>
      <c r="IT39" s="170"/>
    </row>
    <row r="40" s="81" customFormat="1" ht="30.95" customHeight="1" spans="1:254">
      <c r="A40" s="152"/>
      <c r="B40" s="153"/>
      <c r="C40" s="151" t="s">
        <v>624</v>
      </c>
      <c r="D40" s="100" t="s">
        <v>602</v>
      </c>
      <c r="E40" s="130" t="s">
        <v>625</v>
      </c>
      <c r="F40" s="138" t="s">
        <v>603</v>
      </c>
      <c r="G40" s="139">
        <v>0.9</v>
      </c>
      <c r="H40" s="143"/>
      <c r="I40" s="171"/>
      <c r="J40" s="172"/>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0"/>
      <c r="BY40" s="170"/>
      <c r="BZ40" s="170"/>
      <c r="CA40" s="170"/>
      <c r="CB40" s="170"/>
      <c r="CC40" s="170"/>
      <c r="CD40" s="170"/>
      <c r="CE40" s="170"/>
      <c r="CF40" s="170"/>
      <c r="CG40" s="170"/>
      <c r="CH40" s="170"/>
      <c r="CI40" s="170"/>
      <c r="CJ40" s="170"/>
      <c r="CK40" s="170"/>
      <c r="CL40" s="170"/>
      <c r="CM40" s="170"/>
      <c r="CN40" s="170"/>
      <c r="CO40" s="170"/>
      <c r="CP40" s="170"/>
      <c r="CQ40" s="170"/>
      <c r="CR40" s="170"/>
      <c r="CS40" s="170"/>
      <c r="CT40" s="170"/>
      <c r="CU40" s="170"/>
      <c r="CV40" s="170"/>
      <c r="CW40" s="170"/>
      <c r="CX40" s="170"/>
      <c r="CY40" s="170"/>
      <c r="CZ40" s="170"/>
      <c r="DA40" s="170"/>
      <c r="DB40" s="170"/>
      <c r="DC40" s="170"/>
      <c r="DD40" s="170"/>
      <c r="DE40" s="170"/>
      <c r="DF40" s="170"/>
      <c r="DG40" s="170"/>
      <c r="DH40" s="170"/>
      <c r="DI40" s="170"/>
      <c r="DJ40" s="170"/>
      <c r="DK40" s="170"/>
      <c r="DL40" s="170"/>
      <c r="DM40" s="170"/>
      <c r="DN40" s="170"/>
      <c r="DO40" s="170"/>
      <c r="DP40" s="170"/>
      <c r="DQ40" s="170"/>
      <c r="DR40" s="170"/>
      <c r="DS40" s="170"/>
      <c r="DT40" s="170"/>
      <c r="DU40" s="170"/>
      <c r="DV40" s="170"/>
      <c r="DW40" s="170"/>
      <c r="DX40" s="170"/>
      <c r="DY40" s="170"/>
      <c r="DZ40" s="170"/>
      <c r="EA40" s="170"/>
      <c r="EB40" s="170"/>
      <c r="EC40" s="170"/>
      <c r="ED40" s="170"/>
      <c r="EE40" s="170"/>
      <c r="EF40" s="170"/>
      <c r="EG40" s="170"/>
      <c r="EH40" s="170"/>
      <c r="EI40" s="170"/>
      <c r="EJ40" s="170"/>
      <c r="EK40" s="170"/>
      <c r="EL40" s="170"/>
      <c r="EM40" s="170"/>
      <c r="EN40" s="170"/>
      <c r="EO40" s="170"/>
      <c r="EP40" s="170"/>
      <c r="EQ40" s="170"/>
      <c r="ER40" s="170"/>
      <c r="ES40" s="170"/>
      <c r="ET40" s="170"/>
      <c r="EU40" s="170"/>
      <c r="EV40" s="170"/>
      <c r="EW40" s="170"/>
      <c r="EX40" s="170"/>
      <c r="EY40" s="170"/>
      <c r="EZ40" s="170"/>
      <c r="FA40" s="170"/>
      <c r="FB40" s="170"/>
      <c r="FC40" s="170"/>
      <c r="FD40" s="170"/>
      <c r="FE40" s="170"/>
      <c r="FF40" s="170"/>
      <c r="FG40" s="170"/>
      <c r="FH40" s="170"/>
      <c r="FI40" s="170"/>
      <c r="FJ40" s="170"/>
      <c r="FK40" s="170"/>
      <c r="FL40" s="170"/>
      <c r="FM40" s="170"/>
      <c r="FN40" s="170"/>
      <c r="FO40" s="170"/>
      <c r="FP40" s="170"/>
      <c r="FQ40" s="170"/>
      <c r="FR40" s="170"/>
      <c r="FS40" s="170"/>
      <c r="FT40" s="170"/>
      <c r="FU40" s="170"/>
      <c r="FV40" s="170"/>
      <c r="FW40" s="170"/>
      <c r="FX40" s="170"/>
      <c r="FY40" s="170"/>
      <c r="FZ40" s="170"/>
      <c r="GA40" s="170"/>
      <c r="GB40" s="170"/>
      <c r="GC40" s="170"/>
      <c r="GD40" s="170"/>
      <c r="GE40" s="170"/>
      <c r="GF40" s="170"/>
      <c r="GG40" s="170"/>
      <c r="GH40" s="170"/>
      <c r="GI40" s="170"/>
      <c r="GJ40" s="170"/>
      <c r="GK40" s="170"/>
      <c r="GL40" s="170"/>
      <c r="GM40" s="170"/>
      <c r="GN40" s="170"/>
      <c r="GO40" s="170"/>
      <c r="GP40" s="170"/>
      <c r="GQ40" s="170"/>
      <c r="GR40" s="170"/>
      <c r="GS40" s="170"/>
      <c r="GT40" s="170"/>
      <c r="GU40" s="170"/>
      <c r="GV40" s="170"/>
      <c r="GW40" s="170"/>
      <c r="GX40" s="170"/>
      <c r="GY40" s="170"/>
      <c r="GZ40" s="170"/>
      <c r="HA40" s="170"/>
      <c r="HB40" s="170"/>
      <c r="HC40" s="170"/>
      <c r="HD40" s="170"/>
      <c r="HE40" s="170"/>
      <c r="HF40" s="170"/>
      <c r="HG40" s="170"/>
      <c r="HH40" s="170"/>
      <c r="HI40" s="170"/>
      <c r="HJ40" s="170"/>
      <c r="HK40" s="170"/>
      <c r="HL40" s="170"/>
      <c r="HM40" s="170"/>
      <c r="HN40" s="170"/>
      <c r="HO40" s="170"/>
      <c r="HP40" s="170"/>
      <c r="HQ40" s="170"/>
      <c r="HR40" s="170"/>
      <c r="HS40" s="170"/>
      <c r="HT40" s="170"/>
      <c r="HU40" s="170"/>
      <c r="HV40" s="170"/>
      <c r="HW40" s="170"/>
      <c r="HX40" s="170"/>
      <c r="HY40" s="170"/>
      <c r="HZ40" s="170"/>
      <c r="IA40" s="170"/>
      <c r="IB40" s="170"/>
      <c r="IC40" s="170"/>
      <c r="ID40" s="170"/>
      <c r="IE40" s="170"/>
      <c r="IF40" s="170"/>
      <c r="IG40" s="170"/>
      <c r="IH40" s="170"/>
      <c r="II40" s="170"/>
      <c r="IJ40" s="170"/>
      <c r="IK40" s="170"/>
      <c r="IL40" s="170"/>
      <c r="IM40" s="170"/>
      <c r="IN40" s="170"/>
      <c r="IO40" s="170"/>
      <c r="IP40" s="170"/>
      <c r="IQ40" s="170"/>
      <c r="IR40" s="170"/>
      <c r="IS40" s="170"/>
      <c r="IT40" s="170"/>
    </row>
    <row r="41" s="81" customFormat="1" ht="30.95" customHeight="1" spans="1:254">
      <c r="A41" s="153"/>
      <c r="B41" s="151" t="s">
        <v>626</v>
      </c>
      <c r="C41" s="151" t="s">
        <v>627</v>
      </c>
      <c r="D41" s="100" t="s">
        <v>602</v>
      </c>
      <c r="E41" s="130">
        <v>100</v>
      </c>
      <c r="F41" s="138" t="s">
        <v>603</v>
      </c>
      <c r="G41" s="139">
        <v>1</v>
      </c>
      <c r="H41" s="140" t="s">
        <v>504</v>
      </c>
      <c r="I41" s="140"/>
      <c r="J41" s="14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0"/>
      <c r="BY41" s="170"/>
      <c r="BZ41" s="170"/>
      <c r="CA41" s="170"/>
      <c r="CB41" s="170"/>
      <c r="CC41" s="170"/>
      <c r="CD41" s="170"/>
      <c r="CE41" s="170"/>
      <c r="CF41" s="170"/>
      <c r="CG41" s="170"/>
      <c r="CH41" s="170"/>
      <c r="CI41" s="170"/>
      <c r="CJ41" s="170"/>
      <c r="CK41" s="170"/>
      <c r="CL41" s="170"/>
      <c r="CM41" s="170"/>
      <c r="CN41" s="170"/>
      <c r="CO41" s="170"/>
      <c r="CP41" s="170"/>
      <c r="CQ41" s="170"/>
      <c r="CR41" s="170"/>
      <c r="CS41" s="170"/>
      <c r="CT41" s="170"/>
      <c r="CU41" s="170"/>
      <c r="CV41" s="170"/>
      <c r="CW41" s="170"/>
      <c r="CX41" s="170"/>
      <c r="CY41" s="170"/>
      <c r="CZ41" s="170"/>
      <c r="DA41" s="170"/>
      <c r="DB41" s="170"/>
      <c r="DC41" s="170"/>
      <c r="DD41" s="170"/>
      <c r="DE41" s="170"/>
      <c r="DF41" s="170"/>
      <c r="DG41" s="170"/>
      <c r="DH41" s="170"/>
      <c r="DI41" s="170"/>
      <c r="DJ41" s="170"/>
      <c r="DK41" s="170"/>
      <c r="DL41" s="170"/>
      <c r="DM41" s="170"/>
      <c r="DN41" s="170"/>
      <c r="DO41" s="170"/>
      <c r="DP41" s="170"/>
      <c r="DQ41" s="170"/>
      <c r="DR41" s="170"/>
      <c r="DS41" s="170"/>
      <c r="DT41" s="170"/>
      <c r="DU41" s="170"/>
      <c r="DV41" s="170"/>
      <c r="DW41" s="170"/>
      <c r="DX41" s="170"/>
      <c r="DY41" s="170"/>
      <c r="DZ41" s="170"/>
      <c r="EA41" s="170"/>
      <c r="EB41" s="170"/>
      <c r="EC41" s="170"/>
      <c r="ED41" s="170"/>
      <c r="EE41" s="170"/>
      <c r="EF41" s="170"/>
      <c r="EG41" s="170"/>
      <c r="EH41" s="170"/>
      <c r="EI41" s="170"/>
      <c r="EJ41" s="170"/>
      <c r="EK41" s="170"/>
      <c r="EL41" s="170"/>
      <c r="EM41" s="170"/>
      <c r="EN41" s="170"/>
      <c r="EO41" s="170"/>
      <c r="EP41" s="170"/>
      <c r="EQ41" s="170"/>
      <c r="ER41" s="170"/>
      <c r="ES41" s="170"/>
      <c r="ET41" s="170"/>
      <c r="EU41" s="170"/>
      <c r="EV41" s="170"/>
      <c r="EW41" s="170"/>
      <c r="EX41" s="170"/>
      <c r="EY41" s="170"/>
      <c r="EZ41" s="170"/>
      <c r="FA41" s="170"/>
      <c r="FB41" s="170"/>
      <c r="FC41" s="170"/>
      <c r="FD41" s="170"/>
      <c r="FE41" s="170"/>
      <c r="FF41" s="170"/>
      <c r="FG41" s="170"/>
      <c r="FH41" s="170"/>
      <c r="FI41" s="170"/>
      <c r="FJ41" s="170"/>
      <c r="FK41" s="170"/>
      <c r="FL41" s="170"/>
      <c r="FM41" s="170"/>
      <c r="FN41" s="170"/>
      <c r="FO41" s="170"/>
      <c r="FP41" s="170"/>
      <c r="FQ41" s="170"/>
      <c r="FR41" s="170"/>
      <c r="FS41" s="170"/>
      <c r="FT41" s="170"/>
      <c r="FU41" s="170"/>
      <c r="FV41" s="170"/>
      <c r="FW41" s="170"/>
      <c r="FX41" s="170"/>
      <c r="FY41" s="170"/>
      <c r="FZ41" s="170"/>
      <c r="GA41" s="170"/>
      <c r="GB41" s="170"/>
      <c r="GC41" s="170"/>
      <c r="GD41" s="170"/>
      <c r="GE41" s="170"/>
      <c r="GF41" s="170"/>
      <c r="GG41" s="170"/>
      <c r="GH41" s="170"/>
      <c r="GI41" s="170"/>
      <c r="GJ41" s="170"/>
      <c r="GK41" s="170"/>
      <c r="GL41" s="170"/>
      <c r="GM41" s="170"/>
      <c r="GN41" s="170"/>
      <c r="GO41" s="170"/>
      <c r="GP41" s="170"/>
      <c r="GQ41" s="170"/>
      <c r="GR41" s="170"/>
      <c r="GS41" s="170"/>
      <c r="GT41" s="170"/>
      <c r="GU41" s="170"/>
      <c r="GV41" s="170"/>
      <c r="GW41" s="170"/>
      <c r="GX41" s="170"/>
      <c r="GY41" s="170"/>
      <c r="GZ41" s="170"/>
      <c r="HA41" s="170"/>
      <c r="HB41" s="170"/>
      <c r="HC41" s="170"/>
      <c r="HD41" s="170"/>
      <c r="HE41" s="170"/>
      <c r="HF41" s="170"/>
      <c r="HG41" s="170"/>
      <c r="HH41" s="170"/>
      <c r="HI41" s="170"/>
      <c r="HJ41" s="170"/>
      <c r="HK41" s="170"/>
      <c r="HL41" s="170"/>
      <c r="HM41" s="170"/>
      <c r="HN41" s="170"/>
      <c r="HO41" s="170"/>
      <c r="HP41" s="170"/>
      <c r="HQ41" s="170"/>
      <c r="HR41" s="170"/>
      <c r="HS41" s="170"/>
      <c r="HT41" s="170"/>
      <c r="HU41" s="170"/>
      <c r="HV41" s="170"/>
      <c r="HW41" s="170"/>
      <c r="HX41" s="170"/>
      <c r="HY41" s="170"/>
      <c r="HZ41" s="170"/>
      <c r="IA41" s="170"/>
      <c r="IB41" s="170"/>
      <c r="IC41" s="170"/>
      <c r="ID41" s="170"/>
      <c r="IE41" s="170"/>
      <c r="IF41" s="170"/>
      <c r="IG41" s="170"/>
      <c r="IH41" s="170"/>
      <c r="II41" s="170"/>
      <c r="IJ41" s="170"/>
      <c r="IK41" s="170"/>
      <c r="IL41" s="170"/>
      <c r="IM41" s="170"/>
      <c r="IN41" s="170"/>
      <c r="IO41" s="170"/>
      <c r="IP41" s="170"/>
      <c r="IQ41" s="170"/>
      <c r="IR41" s="170"/>
      <c r="IS41" s="170"/>
      <c r="IT41" s="170"/>
    </row>
    <row r="42" s="81" customFormat="1" ht="30.95" customHeight="1" spans="1:254">
      <c r="A42" s="150" t="s">
        <v>628</v>
      </c>
      <c r="B42" s="150" t="s">
        <v>629</v>
      </c>
      <c r="C42" s="151" t="s">
        <v>630</v>
      </c>
      <c r="D42" s="100" t="s">
        <v>602</v>
      </c>
      <c r="E42" s="130" t="s">
        <v>625</v>
      </c>
      <c r="F42" s="138" t="s">
        <v>603</v>
      </c>
      <c r="G42" s="139">
        <v>0.9</v>
      </c>
      <c r="H42" s="143"/>
      <c r="I42" s="171"/>
      <c r="J42" s="172"/>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0"/>
      <c r="BY42" s="170"/>
      <c r="BZ42" s="170"/>
      <c r="CA42" s="170"/>
      <c r="CB42" s="170"/>
      <c r="CC42" s="170"/>
      <c r="CD42" s="170"/>
      <c r="CE42" s="170"/>
      <c r="CF42" s="170"/>
      <c r="CG42" s="170"/>
      <c r="CH42" s="170"/>
      <c r="CI42" s="170"/>
      <c r="CJ42" s="170"/>
      <c r="CK42" s="170"/>
      <c r="CL42" s="170"/>
      <c r="CM42" s="170"/>
      <c r="CN42" s="170"/>
      <c r="CO42" s="170"/>
      <c r="CP42" s="170"/>
      <c r="CQ42" s="170"/>
      <c r="CR42" s="170"/>
      <c r="CS42" s="170"/>
      <c r="CT42" s="170"/>
      <c r="CU42" s="170"/>
      <c r="CV42" s="170"/>
      <c r="CW42" s="170"/>
      <c r="CX42" s="170"/>
      <c r="CY42" s="170"/>
      <c r="CZ42" s="170"/>
      <c r="DA42" s="170"/>
      <c r="DB42" s="170"/>
      <c r="DC42" s="170"/>
      <c r="DD42" s="170"/>
      <c r="DE42" s="170"/>
      <c r="DF42" s="170"/>
      <c r="DG42" s="170"/>
      <c r="DH42" s="170"/>
      <c r="DI42" s="170"/>
      <c r="DJ42" s="170"/>
      <c r="DK42" s="170"/>
      <c r="DL42" s="170"/>
      <c r="DM42" s="170"/>
      <c r="DN42" s="170"/>
      <c r="DO42" s="170"/>
      <c r="DP42" s="170"/>
      <c r="DQ42" s="170"/>
      <c r="DR42" s="170"/>
      <c r="DS42" s="170"/>
      <c r="DT42" s="170"/>
      <c r="DU42" s="170"/>
      <c r="DV42" s="170"/>
      <c r="DW42" s="170"/>
      <c r="DX42" s="170"/>
      <c r="DY42" s="170"/>
      <c r="DZ42" s="170"/>
      <c r="EA42" s="170"/>
      <c r="EB42" s="170"/>
      <c r="EC42" s="170"/>
      <c r="ED42" s="170"/>
      <c r="EE42" s="170"/>
      <c r="EF42" s="170"/>
      <c r="EG42" s="170"/>
      <c r="EH42" s="170"/>
      <c r="EI42" s="170"/>
      <c r="EJ42" s="170"/>
      <c r="EK42" s="170"/>
      <c r="EL42" s="170"/>
      <c r="EM42" s="170"/>
      <c r="EN42" s="170"/>
      <c r="EO42" s="170"/>
      <c r="EP42" s="170"/>
      <c r="EQ42" s="170"/>
      <c r="ER42" s="170"/>
      <c r="ES42" s="170"/>
      <c r="ET42" s="170"/>
      <c r="EU42" s="170"/>
      <c r="EV42" s="170"/>
      <c r="EW42" s="170"/>
      <c r="EX42" s="170"/>
      <c r="EY42" s="170"/>
      <c r="EZ42" s="170"/>
      <c r="FA42" s="170"/>
      <c r="FB42" s="170"/>
      <c r="FC42" s="170"/>
      <c r="FD42" s="170"/>
      <c r="FE42" s="170"/>
      <c r="FF42" s="170"/>
      <c r="FG42" s="170"/>
      <c r="FH42" s="170"/>
      <c r="FI42" s="170"/>
      <c r="FJ42" s="170"/>
      <c r="FK42" s="170"/>
      <c r="FL42" s="170"/>
      <c r="FM42" s="170"/>
      <c r="FN42" s="170"/>
      <c r="FO42" s="170"/>
      <c r="FP42" s="170"/>
      <c r="FQ42" s="170"/>
      <c r="FR42" s="170"/>
      <c r="FS42" s="170"/>
      <c r="FT42" s="170"/>
      <c r="FU42" s="170"/>
      <c r="FV42" s="170"/>
      <c r="FW42" s="170"/>
      <c r="FX42" s="170"/>
      <c r="FY42" s="170"/>
      <c r="FZ42" s="170"/>
      <c r="GA42" s="170"/>
      <c r="GB42" s="170"/>
      <c r="GC42" s="170"/>
      <c r="GD42" s="170"/>
      <c r="GE42" s="170"/>
      <c r="GF42" s="170"/>
      <c r="GG42" s="170"/>
      <c r="GH42" s="170"/>
      <c r="GI42" s="170"/>
      <c r="GJ42" s="170"/>
      <c r="GK42" s="170"/>
      <c r="GL42" s="170"/>
      <c r="GM42" s="170"/>
      <c r="GN42" s="170"/>
      <c r="GO42" s="170"/>
      <c r="GP42" s="170"/>
      <c r="GQ42" s="170"/>
      <c r="GR42" s="170"/>
      <c r="GS42" s="170"/>
      <c r="GT42" s="170"/>
      <c r="GU42" s="170"/>
      <c r="GV42" s="170"/>
      <c r="GW42" s="170"/>
      <c r="GX42" s="170"/>
      <c r="GY42" s="170"/>
      <c r="GZ42" s="170"/>
      <c r="HA42" s="170"/>
      <c r="HB42" s="170"/>
      <c r="HC42" s="170"/>
      <c r="HD42" s="170"/>
      <c r="HE42" s="170"/>
      <c r="HF42" s="170"/>
      <c r="HG42" s="170"/>
      <c r="HH42" s="170"/>
      <c r="HI42" s="170"/>
      <c r="HJ42" s="170"/>
      <c r="HK42" s="170"/>
      <c r="HL42" s="170"/>
      <c r="HM42" s="170"/>
      <c r="HN42" s="170"/>
      <c r="HO42" s="170"/>
      <c r="HP42" s="170"/>
      <c r="HQ42" s="170"/>
      <c r="HR42" s="170"/>
      <c r="HS42" s="170"/>
      <c r="HT42" s="170"/>
      <c r="HU42" s="170"/>
      <c r="HV42" s="170"/>
      <c r="HW42" s="170"/>
      <c r="HX42" s="170"/>
      <c r="HY42" s="170"/>
      <c r="HZ42" s="170"/>
      <c r="IA42" s="170"/>
      <c r="IB42" s="170"/>
      <c r="IC42" s="170"/>
      <c r="ID42" s="170"/>
      <c r="IE42" s="170"/>
      <c r="IF42" s="170"/>
      <c r="IG42" s="170"/>
      <c r="IH42" s="170"/>
      <c r="II42" s="170"/>
      <c r="IJ42" s="170"/>
      <c r="IK42" s="170"/>
      <c r="IL42" s="170"/>
      <c r="IM42" s="170"/>
      <c r="IN42" s="170"/>
      <c r="IO42" s="170"/>
      <c r="IP42" s="170"/>
      <c r="IQ42" s="170"/>
      <c r="IR42" s="170"/>
      <c r="IS42" s="170"/>
      <c r="IT42" s="170"/>
    </row>
    <row r="43" s="81" customFormat="1" ht="30.95" customHeight="1" spans="1:254">
      <c r="A43" s="153"/>
      <c r="B43" s="153"/>
      <c r="C43" s="151" t="s">
        <v>631</v>
      </c>
      <c r="D43" s="100" t="s">
        <v>602</v>
      </c>
      <c r="E43" s="130" t="s">
        <v>625</v>
      </c>
      <c r="F43" s="138" t="s">
        <v>603</v>
      </c>
      <c r="G43" s="139">
        <v>0.9</v>
      </c>
      <c r="H43" s="140" t="s">
        <v>504</v>
      </c>
      <c r="I43" s="140"/>
      <c r="J43" s="14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0"/>
      <c r="BY43" s="170"/>
      <c r="BZ43" s="170"/>
      <c r="CA43" s="170"/>
      <c r="CB43" s="170"/>
      <c r="CC43" s="170"/>
      <c r="CD43" s="170"/>
      <c r="CE43" s="170"/>
      <c r="CF43" s="170"/>
      <c r="CG43" s="170"/>
      <c r="CH43" s="170"/>
      <c r="CI43" s="170"/>
      <c r="CJ43" s="170"/>
      <c r="CK43" s="170"/>
      <c r="CL43" s="170"/>
      <c r="CM43" s="170"/>
      <c r="CN43" s="170"/>
      <c r="CO43" s="170"/>
      <c r="CP43" s="170"/>
      <c r="CQ43" s="170"/>
      <c r="CR43" s="170"/>
      <c r="CS43" s="170"/>
      <c r="CT43" s="170"/>
      <c r="CU43" s="170"/>
      <c r="CV43" s="170"/>
      <c r="CW43" s="170"/>
      <c r="CX43" s="170"/>
      <c r="CY43" s="170"/>
      <c r="CZ43" s="170"/>
      <c r="DA43" s="170"/>
      <c r="DB43" s="170"/>
      <c r="DC43" s="170"/>
      <c r="DD43" s="170"/>
      <c r="DE43" s="170"/>
      <c r="DF43" s="170"/>
      <c r="DG43" s="170"/>
      <c r="DH43" s="170"/>
      <c r="DI43" s="170"/>
      <c r="DJ43" s="170"/>
      <c r="DK43" s="170"/>
      <c r="DL43" s="170"/>
      <c r="DM43" s="170"/>
      <c r="DN43" s="170"/>
      <c r="DO43" s="170"/>
      <c r="DP43" s="170"/>
      <c r="DQ43" s="170"/>
      <c r="DR43" s="170"/>
      <c r="DS43" s="170"/>
      <c r="DT43" s="170"/>
      <c r="DU43" s="170"/>
      <c r="DV43" s="170"/>
      <c r="DW43" s="170"/>
      <c r="DX43" s="170"/>
      <c r="DY43" s="170"/>
      <c r="DZ43" s="170"/>
      <c r="EA43" s="170"/>
      <c r="EB43" s="170"/>
      <c r="EC43" s="170"/>
      <c r="ED43" s="170"/>
      <c r="EE43" s="170"/>
      <c r="EF43" s="170"/>
      <c r="EG43" s="170"/>
      <c r="EH43" s="170"/>
      <c r="EI43" s="170"/>
      <c r="EJ43" s="170"/>
      <c r="EK43" s="170"/>
      <c r="EL43" s="170"/>
      <c r="EM43" s="170"/>
      <c r="EN43" s="170"/>
      <c r="EO43" s="170"/>
      <c r="EP43" s="170"/>
      <c r="EQ43" s="170"/>
      <c r="ER43" s="170"/>
      <c r="ES43" s="170"/>
      <c r="ET43" s="170"/>
      <c r="EU43" s="170"/>
      <c r="EV43" s="170"/>
      <c r="EW43" s="170"/>
      <c r="EX43" s="170"/>
      <c r="EY43" s="170"/>
      <c r="EZ43" s="170"/>
      <c r="FA43" s="170"/>
      <c r="FB43" s="170"/>
      <c r="FC43" s="170"/>
      <c r="FD43" s="170"/>
      <c r="FE43" s="170"/>
      <c r="FF43" s="170"/>
      <c r="FG43" s="170"/>
      <c r="FH43" s="170"/>
      <c r="FI43" s="170"/>
      <c r="FJ43" s="170"/>
      <c r="FK43" s="170"/>
      <c r="FL43" s="170"/>
      <c r="FM43" s="170"/>
      <c r="FN43" s="170"/>
      <c r="FO43" s="170"/>
      <c r="FP43" s="170"/>
      <c r="FQ43" s="170"/>
      <c r="FR43" s="170"/>
      <c r="FS43" s="170"/>
      <c r="FT43" s="170"/>
      <c r="FU43" s="170"/>
      <c r="FV43" s="170"/>
      <c r="FW43" s="170"/>
      <c r="FX43" s="170"/>
      <c r="FY43" s="170"/>
      <c r="FZ43" s="170"/>
      <c r="GA43" s="170"/>
      <c r="GB43" s="170"/>
      <c r="GC43" s="170"/>
      <c r="GD43" s="170"/>
      <c r="GE43" s="170"/>
      <c r="GF43" s="170"/>
      <c r="GG43" s="170"/>
      <c r="GH43" s="170"/>
      <c r="GI43" s="170"/>
      <c r="GJ43" s="170"/>
      <c r="GK43" s="170"/>
      <c r="GL43" s="170"/>
      <c r="GM43" s="170"/>
      <c r="GN43" s="170"/>
      <c r="GO43" s="170"/>
      <c r="GP43" s="170"/>
      <c r="GQ43" s="170"/>
      <c r="GR43" s="170"/>
      <c r="GS43" s="170"/>
      <c r="GT43" s="170"/>
      <c r="GU43" s="170"/>
      <c r="GV43" s="170"/>
      <c r="GW43" s="170"/>
      <c r="GX43" s="170"/>
      <c r="GY43" s="170"/>
      <c r="GZ43" s="170"/>
      <c r="HA43" s="170"/>
      <c r="HB43" s="170"/>
      <c r="HC43" s="170"/>
      <c r="HD43" s="170"/>
      <c r="HE43" s="170"/>
      <c r="HF43" s="170"/>
      <c r="HG43" s="170"/>
      <c r="HH43" s="170"/>
      <c r="HI43" s="170"/>
      <c r="HJ43" s="170"/>
      <c r="HK43" s="170"/>
      <c r="HL43" s="170"/>
      <c r="HM43" s="170"/>
      <c r="HN43" s="170"/>
      <c r="HO43" s="170"/>
      <c r="HP43" s="170"/>
      <c r="HQ43" s="170"/>
      <c r="HR43" s="170"/>
      <c r="HS43" s="170"/>
      <c r="HT43" s="170"/>
      <c r="HU43" s="170"/>
      <c r="HV43" s="170"/>
      <c r="HW43" s="170"/>
      <c r="HX43" s="170"/>
      <c r="HY43" s="170"/>
      <c r="HZ43" s="170"/>
      <c r="IA43" s="170"/>
      <c r="IB43" s="170"/>
      <c r="IC43" s="170"/>
      <c r="ID43" s="170"/>
      <c r="IE43" s="170"/>
      <c r="IF43" s="170"/>
      <c r="IG43" s="170"/>
      <c r="IH43" s="170"/>
      <c r="II43" s="170"/>
      <c r="IJ43" s="170"/>
      <c r="IK43" s="170"/>
      <c r="IL43" s="170"/>
      <c r="IM43" s="170"/>
      <c r="IN43" s="170"/>
      <c r="IO43" s="170"/>
      <c r="IP43" s="170"/>
      <c r="IQ43" s="170"/>
      <c r="IR43" s="170"/>
      <c r="IS43" s="170"/>
      <c r="IT43" s="170"/>
    </row>
    <row r="44" s="78" customFormat="1" ht="52.5" customHeight="1" spans="1:10">
      <c r="A44" s="100" t="s">
        <v>632</v>
      </c>
      <c r="B44" s="154" t="s">
        <v>434</v>
      </c>
      <c r="C44" s="155"/>
      <c r="D44" s="155"/>
      <c r="E44" s="156"/>
      <c r="F44" s="156"/>
      <c r="G44" s="156"/>
      <c r="H44" s="156"/>
      <c r="I44" s="155"/>
      <c r="J44" s="173"/>
    </row>
    <row r="45" ht="6.95" customHeight="1" spans="1:10">
      <c r="A45" s="79"/>
      <c r="B45" s="79"/>
      <c r="C45" s="79"/>
      <c r="D45" s="79"/>
      <c r="E45" s="89"/>
      <c r="F45" s="89"/>
      <c r="G45" s="89"/>
      <c r="H45" s="89"/>
      <c r="I45" s="79"/>
      <c r="J45" s="79"/>
    </row>
    <row r="46" ht="12" customHeight="1" spans="1:10">
      <c r="A46" s="157" t="s">
        <v>633</v>
      </c>
      <c r="B46" s="158"/>
      <c r="C46" s="158"/>
      <c r="D46" s="158"/>
      <c r="E46" s="159"/>
      <c r="F46" s="159"/>
      <c r="G46" s="159"/>
      <c r="H46" s="159"/>
      <c r="I46" s="158"/>
      <c r="J46" s="158"/>
    </row>
    <row r="47" ht="15" customHeight="1" spans="1:10">
      <c r="A47" s="157" t="s">
        <v>634</v>
      </c>
      <c r="B47" s="157"/>
      <c r="C47" s="157"/>
      <c r="D47" s="157"/>
      <c r="E47" s="160"/>
      <c r="F47" s="160"/>
      <c r="G47" s="160"/>
      <c r="H47" s="160"/>
      <c r="I47" s="157"/>
      <c r="J47" s="157"/>
    </row>
    <row r="48" ht="15.95" customHeight="1" spans="1:10">
      <c r="A48" s="157" t="s">
        <v>635</v>
      </c>
      <c r="B48" s="157"/>
      <c r="C48" s="157"/>
      <c r="D48" s="157"/>
      <c r="E48" s="160"/>
      <c r="F48" s="160"/>
      <c r="G48" s="160"/>
      <c r="H48" s="160"/>
      <c r="I48" s="157"/>
      <c r="J48" s="157"/>
    </row>
    <row r="49" ht="12" customHeight="1" spans="1:10">
      <c r="A49" s="157" t="s">
        <v>636</v>
      </c>
      <c r="B49" s="157"/>
      <c r="C49" s="157"/>
      <c r="D49" s="157"/>
      <c r="E49" s="160"/>
      <c r="F49" s="160"/>
      <c r="G49" s="160"/>
      <c r="H49" s="160"/>
      <c r="I49" s="157"/>
      <c r="J49" s="157"/>
    </row>
  </sheetData>
  <mergeCells count="65">
    <mergeCell ref="A2:J2"/>
    <mergeCell ref="A3:B3"/>
    <mergeCell ref="A4:C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B44:J44"/>
    <mergeCell ref="A47:J47"/>
    <mergeCell ref="A48:J48"/>
    <mergeCell ref="A49:J49"/>
    <mergeCell ref="A7:A8"/>
    <mergeCell ref="A15:A16"/>
    <mergeCell ref="A21:A38"/>
    <mergeCell ref="A39:A41"/>
    <mergeCell ref="A42:A43"/>
    <mergeCell ref="B15:B16"/>
    <mergeCell ref="B21:B26"/>
    <mergeCell ref="B27:B31"/>
    <mergeCell ref="B32:B33"/>
    <mergeCell ref="B34:B38"/>
    <mergeCell ref="B39:B40"/>
    <mergeCell ref="B42:B43"/>
    <mergeCell ref="H15:H16"/>
    <mergeCell ref="I15:I16"/>
    <mergeCell ref="J15:J16"/>
    <mergeCell ref="C15:D16"/>
  </mergeCells>
  <pageMargins left="0.984027777777778" right="0.75" top="0.236111111111111" bottom="0.354166666666667" header="0.196527777777778" footer="0.156944444444444"/>
  <pageSetup paperSize="9" scale="5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3" workbookViewId="0">
      <selection activeCell="C5" sqref="C5:J5"/>
    </sheetView>
  </sheetViews>
  <sheetFormatPr defaultColWidth="9" defaultRowHeight="15.6"/>
  <cols>
    <col min="1" max="1" width="10.5" style="5" customWidth="1"/>
    <col min="2" max="2" width="11.1296296296296" style="5" customWidth="1"/>
    <col min="3" max="3" width="14.6296296296296" style="5" customWidth="1"/>
    <col min="4" max="4" width="11.25" style="5" customWidth="1"/>
    <col min="5" max="5" width="12.1296296296296" style="5" customWidth="1"/>
    <col min="6" max="6" width="11.25" style="5" customWidth="1"/>
    <col min="7" max="7" width="12.6296296296296" style="5" customWidth="1"/>
    <col min="8" max="8" width="9" style="5"/>
    <col min="9" max="9" width="8.62962962962963" style="5" customWidth="1"/>
    <col min="10" max="10" width="11.5" style="5" customWidth="1"/>
    <col min="11" max="16384" width="9" style="5"/>
  </cols>
  <sheetData>
    <row r="1" ht="14.4" spans="1:1">
      <c r="A1" s="6" t="s">
        <v>637</v>
      </c>
    </row>
    <row r="2" ht="25.9"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640</v>
      </c>
      <c r="D5" s="12"/>
      <c r="E5" s="12"/>
      <c r="F5" s="12"/>
      <c r="G5" s="12"/>
      <c r="H5" s="12"/>
      <c r="I5" s="12"/>
      <c r="J5" s="12"/>
    </row>
    <row r="6" s="4" customFormat="1" ht="18" customHeight="1" spans="1:10">
      <c r="A6" s="11" t="s">
        <v>641</v>
      </c>
      <c r="B6" s="11"/>
      <c r="C6" s="13" t="s">
        <v>484</v>
      </c>
      <c r="D6" s="13"/>
      <c r="E6" s="13"/>
      <c r="F6" s="11" t="s">
        <v>642</v>
      </c>
      <c r="G6" s="12" t="s">
        <v>484</v>
      </c>
      <c r="H6" s="12"/>
      <c r="I6" s="12"/>
      <c r="J6" s="12"/>
    </row>
    <row r="7" s="4" customFormat="1" ht="36" customHeight="1" spans="1:10">
      <c r="A7" s="11" t="s">
        <v>643</v>
      </c>
      <c r="B7" s="11"/>
      <c r="C7" s="11"/>
      <c r="D7" s="11" t="s">
        <v>644</v>
      </c>
      <c r="E7" s="11" t="s">
        <v>447</v>
      </c>
      <c r="F7" s="11" t="s">
        <v>645</v>
      </c>
      <c r="G7" s="11" t="s">
        <v>646</v>
      </c>
      <c r="H7" s="11" t="s">
        <v>647</v>
      </c>
      <c r="I7" s="11" t="s">
        <v>648</v>
      </c>
      <c r="J7" s="11"/>
    </row>
    <row r="8" s="4" customFormat="1" ht="36" customHeight="1" spans="1:10">
      <c r="A8" s="11"/>
      <c r="B8" s="11"/>
      <c r="C8" s="14" t="s">
        <v>649</v>
      </c>
      <c r="D8" s="15">
        <v>40000</v>
      </c>
      <c r="E8" s="15">
        <v>40000</v>
      </c>
      <c r="F8" s="15">
        <v>40000</v>
      </c>
      <c r="G8" s="16">
        <v>10</v>
      </c>
      <c r="H8" s="17" t="str">
        <f t="shared" ref="H8:H11" si="0">IF(E8&gt;0,ROUND(F8/E8,3)*100&amp;"%","—")</f>
        <v>100%</v>
      </c>
      <c r="I8" s="19">
        <v>10</v>
      </c>
      <c r="J8" s="19"/>
    </row>
    <row r="9" s="4" customFormat="1" ht="36" customHeight="1" spans="1:10">
      <c r="A9" s="11"/>
      <c r="B9" s="11"/>
      <c r="C9" s="14" t="s">
        <v>650</v>
      </c>
      <c r="D9" s="18">
        <v>40000</v>
      </c>
      <c r="E9" s="18">
        <v>40000</v>
      </c>
      <c r="F9" s="18">
        <v>40000</v>
      </c>
      <c r="G9" s="11" t="s">
        <v>451</v>
      </c>
      <c r="H9" s="17" t="str">
        <f t="shared" si="0"/>
        <v>100%</v>
      </c>
      <c r="I9" s="19" t="s">
        <v>451</v>
      </c>
      <c r="J9" s="19"/>
    </row>
    <row r="10" s="4" customFormat="1" ht="36" customHeight="1" spans="1:10">
      <c r="A10" s="11"/>
      <c r="B10" s="11"/>
      <c r="C10" s="14" t="s">
        <v>651</v>
      </c>
      <c r="D10" s="18">
        <v>0</v>
      </c>
      <c r="E10" s="18">
        <v>0</v>
      </c>
      <c r="F10" s="18">
        <v>0</v>
      </c>
      <c r="G10" s="11" t="s">
        <v>451</v>
      </c>
      <c r="H10" s="17" t="str">
        <f t="shared" si="0"/>
        <v>—</v>
      </c>
      <c r="I10" s="19" t="s">
        <v>451</v>
      </c>
      <c r="J10" s="19"/>
    </row>
    <row r="11" ht="36"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46.15" customHeight="1" spans="1:10">
      <c r="A13" s="11"/>
      <c r="B13" s="20" t="s">
        <v>655</v>
      </c>
      <c r="C13" s="21"/>
      <c r="D13" s="21"/>
      <c r="E13" s="22"/>
      <c r="F13" s="19" t="s">
        <v>656</v>
      </c>
      <c r="G13" s="19"/>
      <c r="H13" s="19"/>
      <c r="I13" s="19"/>
      <c r="J13" s="19"/>
    </row>
    <row r="14" ht="36" customHeight="1" spans="1:10">
      <c r="A14" s="23" t="s">
        <v>657</v>
      </c>
      <c r="B14" s="24"/>
      <c r="C14" s="25"/>
      <c r="D14" s="23" t="s">
        <v>658</v>
      </c>
      <c r="E14" s="24"/>
      <c r="F14" s="25"/>
      <c r="G14" s="26" t="s">
        <v>584</v>
      </c>
      <c r="H14" s="26" t="s">
        <v>659</v>
      </c>
      <c r="I14" s="26" t="s">
        <v>648</v>
      </c>
      <c r="J14" s="26" t="s">
        <v>585</v>
      </c>
    </row>
    <row r="15" ht="36" customHeight="1" spans="1:10">
      <c r="A15" s="23" t="s">
        <v>578</v>
      </c>
      <c r="B15" s="11" t="s">
        <v>579</v>
      </c>
      <c r="C15" s="11" t="s">
        <v>580</v>
      </c>
      <c r="D15" s="11" t="s">
        <v>581</v>
      </c>
      <c r="E15" s="11" t="s">
        <v>582</v>
      </c>
      <c r="F15" s="11" t="s">
        <v>583</v>
      </c>
      <c r="G15" s="27"/>
      <c r="H15" s="27"/>
      <c r="I15" s="27"/>
      <c r="J15" s="27"/>
    </row>
    <row r="16" ht="23.1" customHeight="1" spans="1:10">
      <c r="A16" s="11" t="s">
        <v>586</v>
      </c>
      <c r="B16" s="26" t="s">
        <v>587</v>
      </c>
      <c r="C16" s="28" t="s">
        <v>660</v>
      </c>
      <c r="D16" s="29" t="s">
        <v>661</v>
      </c>
      <c r="E16" s="11">
        <v>1</v>
      </c>
      <c r="F16" s="11" t="s">
        <v>597</v>
      </c>
      <c r="G16" s="27">
        <v>1</v>
      </c>
      <c r="H16" s="50">
        <v>15</v>
      </c>
      <c r="I16" s="54">
        <v>15</v>
      </c>
      <c r="J16" s="27"/>
    </row>
    <row r="17" ht="33" customHeight="1" spans="1:10">
      <c r="A17" s="11"/>
      <c r="B17" s="26" t="s">
        <v>609</v>
      </c>
      <c r="C17" s="65" t="s">
        <v>662</v>
      </c>
      <c r="D17" s="68" t="s">
        <v>663</v>
      </c>
      <c r="E17" s="62" t="s">
        <v>611</v>
      </c>
      <c r="F17" s="59" t="s">
        <v>664</v>
      </c>
      <c r="G17" s="62" t="s">
        <v>665</v>
      </c>
      <c r="H17" s="76">
        <v>10</v>
      </c>
      <c r="I17" s="54">
        <v>10</v>
      </c>
      <c r="J17" s="27"/>
    </row>
    <row r="18" ht="23.1" customHeight="1" spans="1:10">
      <c r="A18" s="11"/>
      <c r="B18" s="11" t="s">
        <v>615</v>
      </c>
      <c r="C18" s="28" t="s">
        <v>666</v>
      </c>
      <c r="D18" s="29" t="s">
        <v>608</v>
      </c>
      <c r="E18" s="19">
        <v>40000</v>
      </c>
      <c r="F18" s="11" t="s">
        <v>616</v>
      </c>
      <c r="G18" s="19">
        <v>40000</v>
      </c>
      <c r="H18" s="50">
        <v>15</v>
      </c>
      <c r="I18" s="54">
        <v>15</v>
      </c>
      <c r="J18" s="27"/>
    </row>
    <row r="19" ht="30" customHeight="1" spans="1:10">
      <c r="A19" s="11" t="s">
        <v>621</v>
      </c>
      <c r="B19" s="11" t="s">
        <v>667</v>
      </c>
      <c r="C19" s="28" t="s">
        <v>668</v>
      </c>
      <c r="D19" s="29" t="s">
        <v>602</v>
      </c>
      <c r="E19" s="19">
        <v>2207400</v>
      </c>
      <c r="F19" s="11" t="s">
        <v>616</v>
      </c>
      <c r="G19" s="19">
        <v>2207400</v>
      </c>
      <c r="H19" s="50">
        <v>15</v>
      </c>
      <c r="I19" s="54">
        <v>15</v>
      </c>
      <c r="J19" s="27"/>
    </row>
    <row r="20" ht="42" customHeight="1" spans="1:10">
      <c r="A20" s="11"/>
      <c r="B20" s="11" t="s">
        <v>669</v>
      </c>
      <c r="C20" s="28" t="s">
        <v>670</v>
      </c>
      <c r="D20" s="29" t="s">
        <v>602</v>
      </c>
      <c r="E20" s="77">
        <v>95</v>
      </c>
      <c r="F20" s="11" t="s">
        <v>603</v>
      </c>
      <c r="G20" s="30">
        <v>0.95</v>
      </c>
      <c r="H20" s="50">
        <v>10</v>
      </c>
      <c r="I20" s="54">
        <v>10</v>
      </c>
      <c r="J20" s="27"/>
    </row>
    <row r="21" ht="30" customHeight="1" spans="1:10">
      <c r="A21" s="11"/>
      <c r="B21" s="12" t="s">
        <v>671</v>
      </c>
      <c r="C21" s="28" t="s">
        <v>672</v>
      </c>
      <c r="D21" s="29" t="s">
        <v>602</v>
      </c>
      <c r="E21" s="11">
        <v>90</v>
      </c>
      <c r="F21" s="11" t="s">
        <v>603</v>
      </c>
      <c r="G21" s="30">
        <v>0.9</v>
      </c>
      <c r="H21" s="50">
        <v>12</v>
      </c>
      <c r="I21" s="54">
        <v>10</v>
      </c>
      <c r="J21" s="27"/>
    </row>
    <row r="22" ht="30" customHeight="1" spans="1:10">
      <c r="A22" s="33" t="s">
        <v>628</v>
      </c>
      <c r="B22" s="34" t="s">
        <v>629</v>
      </c>
      <c r="C22" s="28" t="s">
        <v>673</v>
      </c>
      <c r="D22" s="29" t="s">
        <v>602</v>
      </c>
      <c r="E22" s="12" t="s">
        <v>625</v>
      </c>
      <c r="F22" s="12" t="s">
        <v>603</v>
      </c>
      <c r="G22" s="30">
        <v>0.9</v>
      </c>
      <c r="H22" s="50">
        <v>13</v>
      </c>
      <c r="I22" s="54">
        <v>10</v>
      </c>
      <c r="J22" s="41" t="s">
        <v>674</v>
      </c>
    </row>
    <row r="23" ht="54" customHeight="1" spans="1:10">
      <c r="A23" s="11" t="s">
        <v>675</v>
      </c>
      <c r="B23" s="11"/>
      <c r="C23" s="11"/>
      <c r="D23" s="36"/>
      <c r="E23" s="37"/>
      <c r="F23" s="37"/>
      <c r="G23" s="37"/>
      <c r="H23" s="37"/>
      <c r="I23" s="42"/>
      <c r="J23" s="43" t="s">
        <v>676</v>
      </c>
    </row>
    <row r="24" ht="25.5" customHeight="1" spans="1:10">
      <c r="A24" s="16" t="s">
        <v>677</v>
      </c>
      <c r="B24" s="16"/>
      <c r="C24" s="16"/>
      <c r="D24" s="16"/>
      <c r="E24" s="16"/>
      <c r="F24" s="16"/>
      <c r="G24" s="16"/>
      <c r="H24" s="16">
        <v>100</v>
      </c>
      <c r="I24" s="44">
        <f>SUM(I8,I16:I22)</f>
        <v>95</v>
      </c>
      <c r="J24" s="45" t="s">
        <v>678</v>
      </c>
    </row>
    <row r="25" ht="16.9" customHeight="1"/>
    <row r="26" ht="28.9" customHeight="1" spans="1:10">
      <c r="A26" s="38" t="s">
        <v>633</v>
      </c>
      <c r="B26" s="39"/>
      <c r="C26" s="39"/>
      <c r="D26" s="39"/>
      <c r="E26" s="39"/>
      <c r="F26" s="39"/>
      <c r="G26" s="39"/>
      <c r="H26" s="39"/>
      <c r="I26" s="39"/>
      <c r="J26" s="46"/>
    </row>
    <row r="27" ht="27" customHeight="1" spans="1:10">
      <c r="A27" s="40" t="s">
        <v>634</v>
      </c>
      <c r="B27" s="40"/>
      <c r="C27" s="40"/>
      <c r="D27" s="40"/>
      <c r="E27" s="40"/>
      <c r="F27" s="40"/>
      <c r="G27" s="40"/>
      <c r="H27" s="40"/>
      <c r="I27" s="40"/>
      <c r="J27" s="40"/>
    </row>
    <row r="28" ht="19.15" customHeight="1" spans="1:10">
      <c r="A28" s="40" t="s">
        <v>635</v>
      </c>
      <c r="B28" s="40"/>
      <c r="C28" s="40"/>
      <c r="D28" s="40"/>
      <c r="E28" s="40"/>
      <c r="F28" s="40"/>
      <c r="G28" s="40"/>
      <c r="H28" s="40"/>
      <c r="I28" s="40"/>
      <c r="J28" s="40"/>
    </row>
    <row r="29" ht="18" customHeight="1" spans="1:10">
      <c r="A29" s="40" t="s">
        <v>679</v>
      </c>
      <c r="B29" s="40"/>
      <c r="C29" s="40"/>
      <c r="D29" s="40"/>
      <c r="E29" s="40"/>
      <c r="F29" s="40"/>
      <c r="G29" s="40"/>
      <c r="H29" s="40"/>
      <c r="I29" s="40"/>
      <c r="J29" s="40"/>
    </row>
    <row r="30" ht="18" customHeight="1" spans="1:10">
      <c r="A30" s="40" t="s">
        <v>680</v>
      </c>
      <c r="B30" s="40"/>
      <c r="C30" s="40"/>
      <c r="D30" s="40"/>
      <c r="E30" s="40"/>
      <c r="F30" s="40"/>
      <c r="G30" s="40"/>
      <c r="H30" s="40"/>
      <c r="I30" s="40"/>
      <c r="J30" s="40"/>
    </row>
    <row r="31" s="1" customFormat="1" ht="18" customHeight="1" spans="1:10">
      <c r="A31" s="40" t="s">
        <v>681</v>
      </c>
      <c r="B31" s="40"/>
      <c r="C31" s="40"/>
      <c r="D31" s="40"/>
      <c r="E31" s="40"/>
      <c r="F31" s="40"/>
      <c r="G31" s="40"/>
      <c r="H31" s="40"/>
      <c r="I31" s="40"/>
      <c r="J31" s="40"/>
    </row>
    <row r="32" ht="24" customHeight="1" spans="1:10">
      <c r="A32" s="40" t="s">
        <v>682</v>
      </c>
      <c r="B32" s="40"/>
      <c r="C32" s="40"/>
      <c r="D32" s="40"/>
      <c r="E32" s="40"/>
      <c r="F32" s="40"/>
      <c r="G32" s="40"/>
      <c r="H32" s="40"/>
      <c r="I32" s="40"/>
      <c r="J32" s="40"/>
    </row>
    <row r="33" ht="24" customHeight="1" spans="1:10">
      <c r="A33" s="40" t="s">
        <v>683</v>
      </c>
      <c r="B33" s="40"/>
      <c r="C33" s="40"/>
      <c r="D33" s="40"/>
      <c r="E33" s="40"/>
      <c r="F33" s="40"/>
      <c r="G33" s="40"/>
      <c r="H33" s="40"/>
      <c r="I33" s="40"/>
      <c r="J33" s="40"/>
    </row>
    <row r="34" ht="24" customHeight="1" spans="1:10">
      <c r="A34" s="40" t="s">
        <v>684</v>
      </c>
      <c r="B34" s="40"/>
      <c r="C34" s="40"/>
      <c r="D34" s="40"/>
      <c r="E34" s="40"/>
      <c r="F34" s="40"/>
      <c r="G34" s="40"/>
      <c r="H34" s="40"/>
      <c r="I34" s="40"/>
      <c r="J34" s="40"/>
    </row>
    <row r="35" ht="14.4" spans="1:10">
      <c r="A35" s="40"/>
      <c r="B35" s="40"/>
      <c r="C35" s="40"/>
      <c r="D35" s="40"/>
      <c r="E35" s="40"/>
      <c r="F35" s="40"/>
      <c r="G35" s="40"/>
      <c r="H35" s="40"/>
      <c r="I35" s="40"/>
      <c r="J35" s="40"/>
    </row>
  </sheetData>
  <mergeCells count="39">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I23"/>
    <mergeCell ref="A24:G24"/>
    <mergeCell ref="A27:J27"/>
    <mergeCell ref="A28:J28"/>
    <mergeCell ref="A29:J29"/>
    <mergeCell ref="A30:J30"/>
    <mergeCell ref="A31:J31"/>
    <mergeCell ref="A32:J32"/>
    <mergeCell ref="A33:J33"/>
    <mergeCell ref="A34:J34"/>
    <mergeCell ref="A35:J35"/>
    <mergeCell ref="A12:A13"/>
    <mergeCell ref="A16:A18"/>
    <mergeCell ref="A19:A21"/>
    <mergeCell ref="G14:G15"/>
    <mergeCell ref="H14:H15"/>
    <mergeCell ref="I14:I15"/>
    <mergeCell ref="J14:J15"/>
    <mergeCell ref="A7:B11"/>
  </mergeCells>
  <dataValidations count="2">
    <dataValidation type="list" allowBlank="1" showInputMessage="1" sqref="D16 D18:D22">
      <formula1>"＝,＞,＜,≥,≤"</formula1>
    </dataValidation>
    <dataValidation type="list" allowBlank="1" showInputMessage="1" sqref="J24">
      <formula1>"优,良,中,差"</formula1>
    </dataValidation>
  </dataValidations>
  <pageMargins left="0.75" right="0.75" top="0.393055555555556" bottom="1" header="0.275" footer="0.5"/>
  <pageSetup paperSize="9" scale="7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G6" sqref="G6:J6"/>
    </sheetView>
  </sheetViews>
  <sheetFormatPr defaultColWidth="9" defaultRowHeight="15.6"/>
  <cols>
    <col min="1" max="1" width="11.1296296296296" style="5" customWidth="1"/>
    <col min="2" max="2" width="10.1296296296296" style="5" customWidth="1"/>
    <col min="3" max="3" width="25.6296296296296" style="5" customWidth="1"/>
    <col min="4" max="6" width="11.25" style="5" customWidth="1"/>
    <col min="7" max="7" width="10" style="5" customWidth="1"/>
    <col min="8" max="8" width="9" style="5"/>
    <col min="9" max="9" width="8.62962962962963" style="5" customWidth="1"/>
    <col min="10" max="10" width="11.5" style="5" customWidth="1"/>
    <col min="11" max="16384" width="9" style="5"/>
  </cols>
  <sheetData>
    <row r="1" ht="14.4" spans="1:1">
      <c r="A1" s="6" t="s">
        <v>637</v>
      </c>
    </row>
    <row r="2" ht="25.9"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685</v>
      </c>
      <c r="D5" s="12"/>
      <c r="E5" s="12"/>
      <c r="F5" s="12"/>
      <c r="G5" s="12"/>
      <c r="H5" s="12"/>
      <c r="I5" s="12"/>
      <c r="J5" s="12"/>
    </row>
    <row r="6" s="4" customFormat="1" ht="18" customHeight="1" spans="1:10">
      <c r="A6" s="11" t="s">
        <v>641</v>
      </c>
      <c r="B6" s="11"/>
      <c r="C6" s="13" t="s">
        <v>484</v>
      </c>
      <c r="D6" s="13"/>
      <c r="E6" s="13"/>
      <c r="F6" s="11" t="s">
        <v>642</v>
      </c>
      <c r="G6" s="12" t="s">
        <v>484</v>
      </c>
      <c r="H6" s="12"/>
      <c r="I6" s="12"/>
      <c r="J6" s="12"/>
    </row>
    <row r="7" s="4" customFormat="1" ht="36" customHeight="1" spans="1:10">
      <c r="A7" s="11" t="s">
        <v>643</v>
      </c>
      <c r="B7" s="11"/>
      <c r="C7" s="11"/>
      <c r="D7" s="11" t="s">
        <v>644</v>
      </c>
      <c r="E7" s="11" t="s">
        <v>447</v>
      </c>
      <c r="F7" s="11" t="s">
        <v>645</v>
      </c>
      <c r="G7" s="11" t="s">
        <v>646</v>
      </c>
      <c r="H7" s="11" t="s">
        <v>647</v>
      </c>
      <c r="I7" s="11" t="s">
        <v>648</v>
      </c>
      <c r="J7" s="11"/>
    </row>
    <row r="8" s="4" customFormat="1" ht="36" customHeight="1" spans="1:10">
      <c r="A8" s="11"/>
      <c r="B8" s="11"/>
      <c r="C8" s="14" t="s">
        <v>649</v>
      </c>
      <c r="D8" s="15">
        <v>300000</v>
      </c>
      <c r="E8" s="15">
        <v>300000</v>
      </c>
      <c r="F8" s="15">
        <v>300000</v>
      </c>
      <c r="G8" s="16">
        <v>10</v>
      </c>
      <c r="H8" s="17" t="str">
        <f t="shared" ref="H8:H11" si="0">IF(E8&gt;0,ROUND(F8/E8,3)*100&amp;"%","—")</f>
        <v>100%</v>
      </c>
      <c r="I8" s="19">
        <v>10</v>
      </c>
      <c r="J8" s="19"/>
    </row>
    <row r="9" s="4" customFormat="1" ht="36" customHeight="1" spans="1:10">
      <c r="A9" s="11"/>
      <c r="B9" s="11"/>
      <c r="C9" s="14" t="s">
        <v>650</v>
      </c>
      <c r="D9" s="18">
        <v>300000</v>
      </c>
      <c r="E9" s="18">
        <v>300000</v>
      </c>
      <c r="F9" s="18">
        <v>300000</v>
      </c>
      <c r="G9" s="11" t="s">
        <v>451</v>
      </c>
      <c r="H9" s="17" t="str">
        <f t="shared" si="0"/>
        <v>100%</v>
      </c>
      <c r="I9" s="19" t="s">
        <v>451</v>
      </c>
      <c r="J9" s="19"/>
    </row>
    <row r="10" s="4" customFormat="1" ht="36" customHeight="1" spans="1:10">
      <c r="A10" s="11"/>
      <c r="B10" s="11"/>
      <c r="C10" s="14" t="s">
        <v>651</v>
      </c>
      <c r="D10" s="18">
        <v>0</v>
      </c>
      <c r="E10" s="18">
        <v>0</v>
      </c>
      <c r="F10" s="18">
        <v>0</v>
      </c>
      <c r="G10" s="11" t="s">
        <v>451</v>
      </c>
      <c r="H10" s="17" t="str">
        <f t="shared" si="0"/>
        <v>—</v>
      </c>
      <c r="I10" s="19" t="s">
        <v>451</v>
      </c>
      <c r="J10" s="19"/>
    </row>
    <row r="11" ht="36"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46.15" customHeight="1" spans="1:10">
      <c r="A13" s="11"/>
      <c r="B13" s="20" t="s">
        <v>686</v>
      </c>
      <c r="C13" s="21"/>
      <c r="D13" s="21"/>
      <c r="E13" s="22"/>
      <c r="F13" s="19" t="s">
        <v>687</v>
      </c>
      <c r="G13" s="19"/>
      <c r="H13" s="19"/>
      <c r="I13" s="19"/>
      <c r="J13" s="19"/>
    </row>
    <row r="14" ht="36" customHeight="1" spans="1:10">
      <c r="A14" s="23" t="s">
        <v>657</v>
      </c>
      <c r="B14" s="24"/>
      <c r="C14" s="25"/>
      <c r="D14" s="23" t="s">
        <v>658</v>
      </c>
      <c r="E14" s="24"/>
      <c r="F14" s="25"/>
      <c r="G14" s="26" t="s">
        <v>584</v>
      </c>
      <c r="H14" s="26" t="s">
        <v>659</v>
      </c>
      <c r="I14" s="26" t="s">
        <v>648</v>
      </c>
      <c r="J14" s="26" t="s">
        <v>585</v>
      </c>
    </row>
    <row r="15" ht="36" customHeight="1" spans="1:10">
      <c r="A15" s="23" t="s">
        <v>578</v>
      </c>
      <c r="B15" s="11" t="s">
        <v>579</v>
      </c>
      <c r="C15" s="11" t="s">
        <v>580</v>
      </c>
      <c r="D15" s="11" t="s">
        <v>581</v>
      </c>
      <c r="E15" s="11" t="s">
        <v>582</v>
      </c>
      <c r="F15" s="11" t="s">
        <v>583</v>
      </c>
      <c r="G15" s="27"/>
      <c r="H15" s="27"/>
      <c r="I15" s="27"/>
      <c r="J15" s="27"/>
    </row>
    <row r="16" ht="18" customHeight="1" spans="1:10">
      <c r="A16" s="11" t="s">
        <v>586</v>
      </c>
      <c r="B16" s="26" t="s">
        <v>600</v>
      </c>
      <c r="C16" s="28" t="s">
        <v>688</v>
      </c>
      <c r="D16" s="29" t="s">
        <v>602</v>
      </c>
      <c r="E16" s="11">
        <v>95</v>
      </c>
      <c r="F16" s="11" t="s">
        <v>603</v>
      </c>
      <c r="G16" s="30">
        <v>0.95</v>
      </c>
      <c r="H16" s="31">
        <v>15</v>
      </c>
      <c r="I16" s="32">
        <v>14</v>
      </c>
      <c r="J16" s="27"/>
    </row>
    <row r="17" ht="29.1" customHeight="1" spans="1:10">
      <c r="A17" s="11"/>
      <c r="B17" s="26" t="s">
        <v>609</v>
      </c>
      <c r="C17" s="28" t="s">
        <v>689</v>
      </c>
      <c r="D17" s="29" t="s">
        <v>661</v>
      </c>
      <c r="E17" s="11">
        <v>100</v>
      </c>
      <c r="F17" s="11" t="s">
        <v>603</v>
      </c>
      <c r="G17" s="30">
        <v>1</v>
      </c>
      <c r="H17" s="31">
        <v>10</v>
      </c>
      <c r="I17" s="32">
        <v>10</v>
      </c>
      <c r="J17" s="27"/>
    </row>
    <row r="18" ht="32.1" customHeight="1" spans="1:10">
      <c r="A18" s="11"/>
      <c r="B18" s="11" t="s">
        <v>615</v>
      </c>
      <c r="C18" s="28" t="s">
        <v>690</v>
      </c>
      <c r="D18" s="29" t="s">
        <v>661</v>
      </c>
      <c r="E18" s="19">
        <v>300000</v>
      </c>
      <c r="F18" s="19" t="s">
        <v>616</v>
      </c>
      <c r="G18" s="32">
        <v>300000</v>
      </c>
      <c r="H18" s="31">
        <v>12</v>
      </c>
      <c r="I18" s="32">
        <v>12</v>
      </c>
      <c r="J18" s="27"/>
    </row>
    <row r="19" ht="30" customHeight="1" spans="1:10">
      <c r="A19" s="11" t="s">
        <v>621</v>
      </c>
      <c r="B19" s="11" t="s">
        <v>667</v>
      </c>
      <c r="C19" s="28" t="s">
        <v>691</v>
      </c>
      <c r="D19" s="29" t="s">
        <v>602</v>
      </c>
      <c r="E19" s="11">
        <v>90</v>
      </c>
      <c r="F19" s="11" t="s">
        <v>603</v>
      </c>
      <c r="G19" s="30">
        <v>0.9</v>
      </c>
      <c r="H19" s="31">
        <v>15</v>
      </c>
      <c r="I19" s="32">
        <v>14</v>
      </c>
      <c r="J19" s="27"/>
    </row>
    <row r="20" ht="60.95" customHeight="1" spans="1:10">
      <c r="A20" s="11"/>
      <c r="B20" s="11" t="s">
        <v>692</v>
      </c>
      <c r="C20" s="28" t="s">
        <v>693</v>
      </c>
      <c r="D20" s="29" t="s">
        <v>602</v>
      </c>
      <c r="E20" s="11">
        <v>95</v>
      </c>
      <c r="F20" s="11" t="s">
        <v>603</v>
      </c>
      <c r="G20" s="30">
        <v>0.95</v>
      </c>
      <c r="H20" s="31">
        <v>13</v>
      </c>
      <c r="I20" s="32">
        <v>12</v>
      </c>
      <c r="J20" s="27"/>
    </row>
    <row r="21" ht="77.1" customHeight="1" spans="1:10">
      <c r="A21" s="11"/>
      <c r="B21" s="12" t="s">
        <v>671</v>
      </c>
      <c r="C21" s="28" t="s">
        <v>694</v>
      </c>
      <c r="D21" s="29" t="s">
        <v>602</v>
      </c>
      <c r="E21" s="11">
        <v>95</v>
      </c>
      <c r="F21" s="11" t="s">
        <v>603</v>
      </c>
      <c r="G21" s="30">
        <v>0.95</v>
      </c>
      <c r="H21" s="31">
        <v>13</v>
      </c>
      <c r="I21" s="32">
        <v>13</v>
      </c>
      <c r="J21" s="27"/>
    </row>
    <row r="22" ht="51.95" customHeight="1" spans="1:10">
      <c r="A22" s="33" t="s">
        <v>628</v>
      </c>
      <c r="B22" s="34" t="s">
        <v>629</v>
      </c>
      <c r="C22" s="28" t="s">
        <v>695</v>
      </c>
      <c r="D22" s="29" t="s">
        <v>602</v>
      </c>
      <c r="E22" s="12" t="s">
        <v>696</v>
      </c>
      <c r="F22" s="12" t="s">
        <v>603</v>
      </c>
      <c r="G22" s="30">
        <v>0.98</v>
      </c>
      <c r="H22" s="35">
        <v>12</v>
      </c>
      <c r="I22" s="19">
        <v>12</v>
      </c>
      <c r="J22" s="41" t="s">
        <v>674</v>
      </c>
    </row>
    <row r="23" ht="54" customHeight="1" spans="1:10">
      <c r="A23" s="11" t="s">
        <v>675</v>
      </c>
      <c r="B23" s="11"/>
      <c r="C23" s="11"/>
      <c r="D23" s="36"/>
      <c r="E23" s="37"/>
      <c r="F23" s="37"/>
      <c r="G23" s="37"/>
      <c r="H23" s="37"/>
      <c r="I23" s="42"/>
      <c r="J23" s="43" t="s">
        <v>676</v>
      </c>
    </row>
    <row r="24" ht="25.5" customHeight="1" spans="1:10">
      <c r="A24" s="16" t="s">
        <v>677</v>
      </c>
      <c r="B24" s="16"/>
      <c r="C24" s="16"/>
      <c r="D24" s="16"/>
      <c r="E24" s="16"/>
      <c r="F24" s="16"/>
      <c r="G24" s="16"/>
      <c r="H24" s="16">
        <v>100</v>
      </c>
      <c r="I24" s="44">
        <f>SUM(I8,I16:I22)</f>
        <v>97</v>
      </c>
      <c r="J24" s="45" t="s">
        <v>678</v>
      </c>
    </row>
    <row r="25" ht="16.9" customHeight="1"/>
    <row r="26" ht="28.9" customHeight="1" spans="1:10">
      <c r="A26" s="38" t="s">
        <v>633</v>
      </c>
      <c r="B26" s="39"/>
      <c r="C26" s="39"/>
      <c r="D26" s="39"/>
      <c r="E26" s="39"/>
      <c r="F26" s="39"/>
      <c r="G26" s="39"/>
      <c r="H26" s="39"/>
      <c r="I26" s="39"/>
      <c r="J26" s="46"/>
    </row>
    <row r="27" ht="27" customHeight="1" spans="1:10">
      <c r="A27" s="40" t="s">
        <v>634</v>
      </c>
      <c r="B27" s="40"/>
      <c r="C27" s="40"/>
      <c r="D27" s="40"/>
      <c r="E27" s="40"/>
      <c r="F27" s="40"/>
      <c r="G27" s="40"/>
      <c r="H27" s="40"/>
      <c r="I27" s="40"/>
      <c r="J27" s="40"/>
    </row>
    <row r="28" ht="19.15" customHeight="1" spans="1:10">
      <c r="A28" s="40" t="s">
        <v>635</v>
      </c>
      <c r="B28" s="40"/>
      <c r="C28" s="40"/>
      <c r="D28" s="40"/>
      <c r="E28" s="40"/>
      <c r="F28" s="40"/>
      <c r="G28" s="40"/>
      <c r="H28" s="40"/>
      <c r="I28" s="40"/>
      <c r="J28" s="40"/>
    </row>
    <row r="29" ht="18" customHeight="1" spans="1:10">
      <c r="A29" s="40" t="s">
        <v>679</v>
      </c>
      <c r="B29" s="40"/>
      <c r="C29" s="40"/>
      <c r="D29" s="40"/>
      <c r="E29" s="40"/>
      <c r="F29" s="40"/>
      <c r="G29" s="40"/>
      <c r="H29" s="40"/>
      <c r="I29" s="40"/>
      <c r="J29" s="40"/>
    </row>
    <row r="30" ht="18" customHeight="1" spans="1:10">
      <c r="A30" s="40" t="s">
        <v>680</v>
      </c>
      <c r="B30" s="40"/>
      <c r="C30" s="40"/>
      <c r="D30" s="40"/>
      <c r="E30" s="40"/>
      <c r="F30" s="40"/>
      <c r="G30" s="40"/>
      <c r="H30" s="40"/>
      <c r="I30" s="40"/>
      <c r="J30" s="40"/>
    </row>
    <row r="31" s="1" customFormat="1" ht="18" customHeight="1" spans="1:10">
      <c r="A31" s="40" t="s">
        <v>681</v>
      </c>
      <c r="B31" s="40"/>
      <c r="C31" s="40"/>
      <c r="D31" s="40"/>
      <c r="E31" s="40"/>
      <c r="F31" s="40"/>
      <c r="G31" s="40"/>
      <c r="H31" s="40"/>
      <c r="I31" s="40"/>
      <c r="J31" s="40"/>
    </row>
    <row r="32" ht="24" customHeight="1" spans="1:10">
      <c r="A32" s="40" t="s">
        <v>682</v>
      </c>
      <c r="B32" s="40"/>
      <c r="C32" s="40"/>
      <c r="D32" s="40"/>
      <c r="E32" s="40"/>
      <c r="F32" s="40"/>
      <c r="G32" s="40"/>
      <c r="H32" s="40"/>
      <c r="I32" s="40"/>
      <c r="J32" s="40"/>
    </row>
    <row r="33" ht="24" customHeight="1" spans="1:10">
      <c r="A33" s="40" t="s">
        <v>683</v>
      </c>
      <c r="B33" s="40"/>
      <c r="C33" s="40"/>
      <c r="D33" s="40"/>
      <c r="E33" s="40"/>
      <c r="F33" s="40"/>
      <c r="G33" s="40"/>
      <c r="H33" s="40"/>
      <c r="I33" s="40"/>
      <c r="J33" s="40"/>
    </row>
    <row r="34" ht="24" customHeight="1" spans="1:10">
      <c r="A34" s="40" t="s">
        <v>684</v>
      </c>
      <c r="B34" s="40"/>
      <c r="C34" s="40"/>
      <c r="D34" s="40"/>
      <c r="E34" s="40"/>
      <c r="F34" s="40"/>
      <c r="G34" s="40"/>
      <c r="H34" s="40"/>
      <c r="I34" s="40"/>
      <c r="J34" s="40"/>
    </row>
    <row r="35" ht="14.4" spans="1:10">
      <c r="A35" s="40"/>
      <c r="B35" s="40"/>
      <c r="C35" s="40"/>
      <c r="D35" s="40"/>
      <c r="E35" s="40"/>
      <c r="F35" s="40"/>
      <c r="G35" s="40"/>
      <c r="H35" s="40"/>
      <c r="I35" s="40"/>
      <c r="J35" s="40"/>
    </row>
  </sheetData>
  <mergeCells count="39">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I23"/>
    <mergeCell ref="A24:G24"/>
    <mergeCell ref="A27:J27"/>
    <mergeCell ref="A28:J28"/>
    <mergeCell ref="A29:J29"/>
    <mergeCell ref="A30:J30"/>
    <mergeCell ref="A31:J31"/>
    <mergeCell ref="A32:J32"/>
    <mergeCell ref="A33:J33"/>
    <mergeCell ref="A34:J34"/>
    <mergeCell ref="A35:J35"/>
    <mergeCell ref="A12:A13"/>
    <mergeCell ref="A16:A18"/>
    <mergeCell ref="A19:A21"/>
    <mergeCell ref="G14:G15"/>
    <mergeCell ref="H14:H15"/>
    <mergeCell ref="I14:I15"/>
    <mergeCell ref="J14:J15"/>
    <mergeCell ref="A7:B11"/>
  </mergeCells>
  <dataValidations count="2">
    <dataValidation type="list" allowBlank="1" showInputMessage="1" sqref="J24">
      <formula1>"优,良,中,差"</formula1>
    </dataValidation>
    <dataValidation type="list" allowBlank="1" showInputMessage="1" sqref="D16:D22">
      <formula1>"＝,＞,＜,≥,≤"</formula1>
    </dataValidation>
  </dataValidations>
  <pageMargins left="0.66875" right="0.393055555555556" top="0.236111111111111" bottom="0.196527777777778" header="0.196527777777778" footer="0.196527777777778"/>
  <pageSetup paperSize="9" scale="7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 workbookViewId="0">
      <selection activeCell="G6" sqref="G6:J6"/>
    </sheetView>
  </sheetViews>
  <sheetFormatPr defaultColWidth="9" defaultRowHeight="15.6"/>
  <cols>
    <col min="1" max="2" width="11.1296296296296" style="5" customWidth="1"/>
    <col min="3" max="3" width="24.3796296296296" style="5" customWidth="1"/>
    <col min="4" max="4" width="11.25" style="5" customWidth="1"/>
    <col min="5" max="5" width="12.6296296296296" style="5" customWidth="1"/>
    <col min="6" max="6" width="11.25" style="5" customWidth="1"/>
    <col min="7" max="7" width="10" style="5" customWidth="1"/>
    <col min="8" max="8" width="9" style="5"/>
    <col min="9" max="9" width="8.62962962962963" style="5" customWidth="1"/>
    <col min="10" max="10" width="11.5" style="5" customWidth="1"/>
    <col min="11" max="16384" width="9" style="5"/>
  </cols>
  <sheetData>
    <row r="1" ht="14.4" spans="1:1">
      <c r="A1" s="6" t="s">
        <v>637</v>
      </c>
    </row>
    <row r="2" ht="25.9"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697</v>
      </c>
      <c r="D5" s="12"/>
      <c r="E5" s="12"/>
      <c r="F5" s="12"/>
      <c r="G5" s="12"/>
      <c r="H5" s="12"/>
      <c r="I5" s="12"/>
      <c r="J5" s="12"/>
    </row>
    <row r="6" s="4" customFormat="1" ht="18" customHeight="1" spans="1:10">
      <c r="A6" s="11" t="s">
        <v>641</v>
      </c>
      <c r="B6" s="11"/>
      <c r="C6" s="13" t="s">
        <v>484</v>
      </c>
      <c r="D6" s="13"/>
      <c r="E6" s="13"/>
      <c r="F6" s="11" t="s">
        <v>642</v>
      </c>
      <c r="G6" s="12" t="s">
        <v>484</v>
      </c>
      <c r="H6" s="12"/>
      <c r="I6" s="12"/>
      <c r="J6" s="12"/>
    </row>
    <row r="7" s="4" customFormat="1" ht="30" customHeight="1" spans="1:10">
      <c r="A7" s="11" t="s">
        <v>643</v>
      </c>
      <c r="B7" s="11"/>
      <c r="C7" s="11"/>
      <c r="D7" s="11" t="s">
        <v>644</v>
      </c>
      <c r="E7" s="11" t="s">
        <v>447</v>
      </c>
      <c r="F7" s="11" t="s">
        <v>645</v>
      </c>
      <c r="G7" s="11" t="s">
        <v>646</v>
      </c>
      <c r="H7" s="11" t="s">
        <v>647</v>
      </c>
      <c r="I7" s="11" t="s">
        <v>648</v>
      </c>
      <c r="J7" s="11"/>
    </row>
    <row r="8" s="4" customFormat="1" ht="30" customHeight="1" spans="1:10">
      <c r="A8" s="11"/>
      <c r="B8" s="11"/>
      <c r="C8" s="14" t="s">
        <v>649</v>
      </c>
      <c r="D8" s="15">
        <v>500000</v>
      </c>
      <c r="E8" s="15">
        <v>500000</v>
      </c>
      <c r="F8" s="15">
        <v>500000</v>
      </c>
      <c r="G8" s="16">
        <v>10</v>
      </c>
      <c r="H8" s="17" t="str">
        <f t="shared" ref="H8:H11" si="0">IF(E8&gt;0,ROUND(F8/E8,3)*100&amp;"%","—")</f>
        <v>100%</v>
      </c>
      <c r="I8" s="19">
        <v>10</v>
      </c>
      <c r="J8" s="19"/>
    </row>
    <row r="9" s="4" customFormat="1" ht="30" customHeight="1" spans="1:10">
      <c r="A9" s="11"/>
      <c r="B9" s="11"/>
      <c r="C9" s="14" t="s">
        <v>650</v>
      </c>
      <c r="D9" s="18">
        <v>500000</v>
      </c>
      <c r="E9" s="18">
        <v>500000</v>
      </c>
      <c r="F9" s="18">
        <v>500000</v>
      </c>
      <c r="G9" s="11" t="s">
        <v>451</v>
      </c>
      <c r="H9" s="17" t="str">
        <f t="shared" si="0"/>
        <v>100%</v>
      </c>
      <c r="I9" s="19" t="s">
        <v>451</v>
      </c>
      <c r="J9" s="19"/>
    </row>
    <row r="10" s="4" customFormat="1" ht="30" customHeight="1" spans="1:10">
      <c r="A10" s="11"/>
      <c r="B10" s="11"/>
      <c r="C10" s="14" t="s">
        <v>651</v>
      </c>
      <c r="D10" s="18">
        <v>0</v>
      </c>
      <c r="E10" s="18">
        <v>0</v>
      </c>
      <c r="F10" s="18">
        <v>0</v>
      </c>
      <c r="G10" s="11" t="s">
        <v>451</v>
      </c>
      <c r="H10" s="17" t="str">
        <f t="shared" si="0"/>
        <v>—</v>
      </c>
      <c r="I10" s="19" t="s">
        <v>451</v>
      </c>
      <c r="J10" s="19"/>
    </row>
    <row r="11" ht="30"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36.95" customHeight="1" spans="1:10">
      <c r="A13" s="11"/>
      <c r="B13" s="47" t="s">
        <v>698</v>
      </c>
      <c r="C13" s="48"/>
      <c r="D13" s="48"/>
      <c r="E13" s="49"/>
      <c r="F13" s="19" t="s">
        <v>699</v>
      </c>
      <c r="G13" s="19"/>
      <c r="H13" s="19"/>
      <c r="I13" s="19"/>
      <c r="J13" s="19"/>
    </row>
    <row r="14" ht="24.95" customHeight="1" spans="1:10">
      <c r="A14" s="23" t="s">
        <v>657</v>
      </c>
      <c r="B14" s="24"/>
      <c r="C14" s="25"/>
      <c r="D14" s="23" t="s">
        <v>658</v>
      </c>
      <c r="E14" s="24"/>
      <c r="F14" s="25"/>
      <c r="G14" s="26" t="s">
        <v>584</v>
      </c>
      <c r="H14" s="26" t="s">
        <v>659</v>
      </c>
      <c r="I14" s="26" t="s">
        <v>648</v>
      </c>
      <c r="J14" s="26" t="s">
        <v>585</v>
      </c>
    </row>
    <row r="15" ht="36" customHeight="1" spans="1:10">
      <c r="A15" s="23" t="s">
        <v>578</v>
      </c>
      <c r="B15" s="11" t="s">
        <v>579</v>
      </c>
      <c r="C15" s="11" t="s">
        <v>580</v>
      </c>
      <c r="D15" s="11" t="s">
        <v>581</v>
      </c>
      <c r="E15" s="11" t="s">
        <v>582</v>
      </c>
      <c r="F15" s="11" t="s">
        <v>583</v>
      </c>
      <c r="G15" s="27"/>
      <c r="H15" s="27"/>
      <c r="I15" s="27"/>
      <c r="J15" s="27"/>
    </row>
    <row r="16" ht="51.95" customHeight="1" spans="1:10">
      <c r="A16" s="11" t="s">
        <v>586</v>
      </c>
      <c r="B16" s="26" t="s">
        <v>587</v>
      </c>
      <c r="C16" s="28" t="s">
        <v>700</v>
      </c>
      <c r="D16" s="29" t="s">
        <v>661</v>
      </c>
      <c r="E16" s="11">
        <v>10</v>
      </c>
      <c r="F16" s="11" t="s">
        <v>597</v>
      </c>
      <c r="G16" s="27">
        <v>10</v>
      </c>
      <c r="H16" s="31">
        <v>13</v>
      </c>
      <c r="I16" s="32">
        <v>12</v>
      </c>
      <c r="J16" s="27"/>
    </row>
    <row r="17" ht="38.1" customHeight="1" spans="1:10">
      <c r="A17" s="11"/>
      <c r="B17" s="26" t="s">
        <v>600</v>
      </c>
      <c r="C17" s="28" t="s">
        <v>701</v>
      </c>
      <c r="D17" s="29" t="s">
        <v>602</v>
      </c>
      <c r="E17" s="11">
        <v>95</v>
      </c>
      <c r="F17" s="11" t="s">
        <v>603</v>
      </c>
      <c r="G17" s="30">
        <v>0.95</v>
      </c>
      <c r="H17" s="31">
        <v>10</v>
      </c>
      <c r="I17" s="32">
        <v>10</v>
      </c>
      <c r="J17" s="27"/>
    </row>
    <row r="18" ht="38.1" customHeight="1" spans="1:10">
      <c r="A18" s="11"/>
      <c r="B18" s="26" t="s">
        <v>609</v>
      </c>
      <c r="C18" s="28" t="s">
        <v>702</v>
      </c>
      <c r="D18" s="29" t="s">
        <v>661</v>
      </c>
      <c r="E18" s="11" t="s">
        <v>703</v>
      </c>
      <c r="F18" s="11" t="s">
        <v>704</v>
      </c>
      <c r="G18" s="11" t="s">
        <v>703</v>
      </c>
      <c r="H18" s="31">
        <v>10</v>
      </c>
      <c r="I18" s="32">
        <v>10</v>
      </c>
      <c r="J18" s="27"/>
    </row>
    <row r="19" ht="24" customHeight="1" spans="1:10">
      <c r="A19" s="11"/>
      <c r="B19" s="11" t="s">
        <v>615</v>
      </c>
      <c r="C19" s="28" t="s">
        <v>705</v>
      </c>
      <c r="D19" s="29" t="s">
        <v>608</v>
      </c>
      <c r="E19" s="19">
        <v>500000</v>
      </c>
      <c r="F19" s="19" t="s">
        <v>616</v>
      </c>
      <c r="G19" s="32">
        <v>500000</v>
      </c>
      <c r="H19" s="31">
        <v>12</v>
      </c>
      <c r="I19" s="32">
        <v>12</v>
      </c>
      <c r="J19" s="27"/>
    </row>
    <row r="20" ht="36" customHeight="1" spans="1:10">
      <c r="A20" s="11" t="s">
        <v>621</v>
      </c>
      <c r="B20" s="11" t="s">
        <v>667</v>
      </c>
      <c r="C20" s="28" t="s">
        <v>691</v>
      </c>
      <c r="D20" s="29" t="s">
        <v>602</v>
      </c>
      <c r="E20" s="11">
        <v>90</v>
      </c>
      <c r="F20" s="11" t="s">
        <v>603</v>
      </c>
      <c r="G20" s="30">
        <v>0.9</v>
      </c>
      <c r="H20" s="31">
        <v>13</v>
      </c>
      <c r="I20" s="32">
        <v>12</v>
      </c>
      <c r="J20" s="27"/>
    </row>
    <row r="21" ht="51" customHeight="1" spans="1:10">
      <c r="A21" s="11"/>
      <c r="B21" s="11" t="s">
        <v>692</v>
      </c>
      <c r="C21" s="28" t="s">
        <v>706</v>
      </c>
      <c r="D21" s="29" t="s">
        <v>602</v>
      </c>
      <c r="E21" s="11">
        <v>95</v>
      </c>
      <c r="F21" s="11" t="s">
        <v>603</v>
      </c>
      <c r="G21" s="30">
        <v>0.95</v>
      </c>
      <c r="H21" s="31">
        <v>12</v>
      </c>
      <c r="I21" s="32">
        <v>11</v>
      </c>
      <c r="J21" s="27"/>
    </row>
    <row r="22" ht="45" customHeight="1" spans="1:10">
      <c r="A22" s="11"/>
      <c r="B22" s="12" t="s">
        <v>671</v>
      </c>
      <c r="C22" s="28" t="s">
        <v>707</v>
      </c>
      <c r="D22" s="29" t="s">
        <v>602</v>
      </c>
      <c r="E22" s="11">
        <v>98</v>
      </c>
      <c r="F22" s="11" t="s">
        <v>603</v>
      </c>
      <c r="G22" s="30">
        <v>0.98</v>
      </c>
      <c r="H22" s="31">
        <v>10</v>
      </c>
      <c r="I22" s="32">
        <v>10</v>
      </c>
      <c r="J22" s="27"/>
    </row>
    <row r="23" ht="36" customHeight="1" spans="1:10">
      <c r="A23" s="33" t="s">
        <v>628</v>
      </c>
      <c r="B23" s="34" t="s">
        <v>629</v>
      </c>
      <c r="C23" s="28" t="s">
        <v>708</v>
      </c>
      <c r="D23" s="29" t="s">
        <v>602</v>
      </c>
      <c r="E23" s="12" t="s">
        <v>696</v>
      </c>
      <c r="F23" s="12" t="s">
        <v>603</v>
      </c>
      <c r="G23" s="30">
        <v>0.98</v>
      </c>
      <c r="H23" s="35">
        <v>10</v>
      </c>
      <c r="I23" s="19">
        <v>10</v>
      </c>
      <c r="J23" s="41" t="s">
        <v>674</v>
      </c>
    </row>
    <row r="24" ht="24" customHeight="1" spans="1:10">
      <c r="A24" s="11" t="s">
        <v>675</v>
      </c>
      <c r="B24" s="11"/>
      <c r="C24" s="11"/>
      <c r="D24" s="36"/>
      <c r="E24" s="37"/>
      <c r="F24" s="37"/>
      <c r="G24" s="37"/>
      <c r="H24" s="37"/>
      <c r="I24" s="42"/>
      <c r="J24" s="43" t="s">
        <v>676</v>
      </c>
    </row>
    <row r="25" ht="25.5" customHeight="1" spans="1:10">
      <c r="A25" s="16" t="s">
        <v>677</v>
      </c>
      <c r="B25" s="16"/>
      <c r="C25" s="16"/>
      <c r="D25" s="16"/>
      <c r="E25" s="16"/>
      <c r="F25" s="16"/>
      <c r="G25" s="16"/>
      <c r="H25" s="16">
        <v>100</v>
      </c>
      <c r="I25" s="44">
        <f>SUM(I8,I16:I23)</f>
        <v>97</v>
      </c>
      <c r="J25" s="45" t="s">
        <v>678</v>
      </c>
    </row>
    <row r="26" ht="6" customHeight="1"/>
    <row r="27" ht="14.1" customHeight="1" spans="1:10">
      <c r="A27" s="38" t="s">
        <v>633</v>
      </c>
      <c r="B27" s="39"/>
      <c r="C27" s="39"/>
      <c r="D27" s="39"/>
      <c r="E27" s="39"/>
      <c r="F27" s="39"/>
      <c r="G27" s="39"/>
      <c r="H27" s="39"/>
      <c r="I27" s="39"/>
      <c r="J27" s="46"/>
    </row>
    <row r="28" ht="18.95" customHeight="1" spans="1:10">
      <c r="A28" s="40" t="s">
        <v>634</v>
      </c>
      <c r="B28" s="40"/>
      <c r="C28" s="40"/>
      <c r="D28" s="40"/>
      <c r="E28" s="40"/>
      <c r="F28" s="40"/>
      <c r="G28" s="40"/>
      <c r="H28" s="40"/>
      <c r="I28" s="40"/>
      <c r="J28" s="40"/>
    </row>
    <row r="29" ht="19.15" customHeight="1" spans="1:10">
      <c r="A29" s="40" t="s">
        <v>635</v>
      </c>
      <c r="B29" s="40"/>
      <c r="C29" s="40"/>
      <c r="D29" s="40"/>
      <c r="E29" s="40"/>
      <c r="F29" s="40"/>
      <c r="G29" s="40"/>
      <c r="H29" s="40"/>
      <c r="I29" s="40"/>
      <c r="J29" s="40"/>
    </row>
    <row r="30" ht="18" customHeight="1" spans="1:10">
      <c r="A30" s="40" t="s">
        <v>679</v>
      </c>
      <c r="B30" s="40"/>
      <c r="C30" s="40"/>
      <c r="D30" s="40"/>
      <c r="E30" s="40"/>
      <c r="F30" s="40"/>
      <c r="G30" s="40"/>
      <c r="H30" s="40"/>
      <c r="I30" s="40"/>
      <c r="J30" s="40"/>
    </row>
    <row r="31" ht="18" customHeight="1" spans="1:10">
      <c r="A31" s="40" t="s">
        <v>680</v>
      </c>
      <c r="B31" s="40"/>
      <c r="C31" s="40"/>
      <c r="D31" s="40"/>
      <c r="E31" s="40"/>
      <c r="F31" s="40"/>
      <c r="G31" s="40"/>
      <c r="H31" s="40"/>
      <c r="I31" s="40"/>
      <c r="J31" s="40"/>
    </row>
    <row r="32" s="1" customFormat="1" ht="18" customHeight="1" spans="1:10">
      <c r="A32" s="40" t="s">
        <v>681</v>
      </c>
      <c r="B32" s="40"/>
      <c r="C32" s="40"/>
      <c r="D32" s="40"/>
      <c r="E32" s="40"/>
      <c r="F32" s="40"/>
      <c r="G32" s="40"/>
      <c r="H32" s="40"/>
      <c r="I32" s="40"/>
      <c r="J32" s="40"/>
    </row>
    <row r="33" ht="24" customHeight="1" spans="1:10">
      <c r="A33" s="40" t="s">
        <v>682</v>
      </c>
      <c r="B33" s="40"/>
      <c r="C33" s="40"/>
      <c r="D33" s="40"/>
      <c r="E33" s="40"/>
      <c r="F33" s="40"/>
      <c r="G33" s="40"/>
      <c r="H33" s="40"/>
      <c r="I33" s="40"/>
      <c r="J33" s="40"/>
    </row>
    <row r="34" ht="24" customHeight="1" spans="1:10">
      <c r="A34" s="40" t="s">
        <v>683</v>
      </c>
      <c r="B34" s="40"/>
      <c r="C34" s="40"/>
      <c r="D34" s="40"/>
      <c r="E34" s="40"/>
      <c r="F34" s="40"/>
      <c r="G34" s="40"/>
      <c r="H34" s="40"/>
      <c r="I34" s="40"/>
      <c r="J34" s="40"/>
    </row>
    <row r="35" ht="24" customHeight="1" spans="1:10">
      <c r="A35" s="40" t="s">
        <v>684</v>
      </c>
      <c r="B35" s="40"/>
      <c r="C35" s="40"/>
      <c r="D35" s="40"/>
      <c r="E35" s="40"/>
      <c r="F35" s="40"/>
      <c r="G35" s="40"/>
      <c r="H35" s="40"/>
      <c r="I35" s="40"/>
      <c r="J35" s="40"/>
    </row>
    <row r="36" ht="14.4" spans="1:10">
      <c r="A36" s="40"/>
      <c r="B36" s="40"/>
      <c r="C36" s="40"/>
      <c r="D36" s="40"/>
      <c r="E36" s="40"/>
      <c r="F36" s="40"/>
      <c r="G36" s="40"/>
      <c r="H36" s="40"/>
      <c r="I36" s="40"/>
      <c r="J36" s="40"/>
    </row>
  </sheetData>
  <mergeCells count="39">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I24"/>
    <mergeCell ref="A25:G25"/>
    <mergeCell ref="A28:J28"/>
    <mergeCell ref="A29:J29"/>
    <mergeCell ref="A30:J30"/>
    <mergeCell ref="A31:J31"/>
    <mergeCell ref="A32:J32"/>
    <mergeCell ref="A33:J33"/>
    <mergeCell ref="A34:J34"/>
    <mergeCell ref="A35:J35"/>
    <mergeCell ref="A36:J36"/>
    <mergeCell ref="A12:A13"/>
    <mergeCell ref="A16:A19"/>
    <mergeCell ref="A20:A22"/>
    <mergeCell ref="G14:G15"/>
    <mergeCell ref="H14:H15"/>
    <mergeCell ref="I14:I15"/>
    <mergeCell ref="J14:J15"/>
    <mergeCell ref="A7:B11"/>
  </mergeCells>
  <dataValidations count="2">
    <dataValidation type="list" allowBlank="1" showInputMessage="1" sqref="J25">
      <formula1>"优,良,中,差"</formula1>
    </dataValidation>
    <dataValidation type="list" allowBlank="1" showInputMessage="1" sqref="D16:D23">
      <formula1>"＝,＞,＜,≥,≤"</formula1>
    </dataValidation>
  </dataValidations>
  <pageMargins left="0.432638888888889" right="0.550694444444444" top="0.314583333333333" bottom="1" header="0.196527777777778" footer="0.5"/>
  <pageSetup paperSize="9" scale="7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G6" sqref="G6:J6"/>
    </sheetView>
  </sheetViews>
  <sheetFormatPr defaultColWidth="9" defaultRowHeight="15.6"/>
  <cols>
    <col min="1" max="1" width="8.5" style="5" customWidth="1"/>
    <col min="2" max="2" width="10.1296296296296" style="5" customWidth="1"/>
    <col min="3" max="3" width="21.5" style="5" customWidth="1"/>
    <col min="4" max="6" width="11.25" style="5" customWidth="1"/>
    <col min="7" max="7" width="11.6296296296296" style="5" customWidth="1"/>
    <col min="8" max="8" width="9" style="5"/>
    <col min="9" max="9" width="8.62962962962963" style="5" customWidth="1"/>
    <col min="10" max="10" width="11.5" style="5" customWidth="1"/>
    <col min="11" max="16384" width="9" style="5"/>
  </cols>
  <sheetData>
    <row r="1" ht="14.4" spans="1:1">
      <c r="A1" s="6" t="s">
        <v>504</v>
      </c>
    </row>
    <row r="2" ht="18"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572</v>
      </c>
      <c r="D5" s="12"/>
      <c r="E5" s="12"/>
      <c r="F5" s="12"/>
      <c r="G5" s="12"/>
      <c r="H5" s="12"/>
      <c r="I5" s="12"/>
      <c r="J5" s="12"/>
    </row>
    <row r="6" s="4" customFormat="1" ht="18" customHeight="1" spans="1:10">
      <c r="A6" s="11" t="s">
        <v>641</v>
      </c>
      <c r="B6" s="11"/>
      <c r="C6" s="13" t="s">
        <v>709</v>
      </c>
      <c r="D6" s="13"/>
      <c r="E6" s="13"/>
      <c r="F6" s="11" t="s">
        <v>642</v>
      </c>
      <c r="G6" s="12" t="s">
        <v>710</v>
      </c>
      <c r="H6" s="12"/>
      <c r="I6" s="12"/>
      <c r="J6" s="12"/>
    </row>
    <row r="7" s="4" customFormat="1" ht="24.95" customHeight="1" spans="1:10">
      <c r="A7" s="11" t="s">
        <v>643</v>
      </c>
      <c r="B7" s="11"/>
      <c r="C7" s="11"/>
      <c r="D7" s="11" t="s">
        <v>644</v>
      </c>
      <c r="E7" s="11" t="s">
        <v>447</v>
      </c>
      <c r="F7" s="11" t="s">
        <v>645</v>
      </c>
      <c r="G7" s="11" t="s">
        <v>646</v>
      </c>
      <c r="H7" s="11" t="s">
        <v>647</v>
      </c>
      <c r="I7" s="11" t="s">
        <v>648</v>
      </c>
      <c r="J7" s="11"/>
    </row>
    <row r="8" s="4" customFormat="1" ht="24.95" customHeight="1" spans="1:10">
      <c r="A8" s="11"/>
      <c r="B8" s="11"/>
      <c r="C8" s="14" t="s">
        <v>649</v>
      </c>
      <c r="D8" s="15">
        <v>200000</v>
      </c>
      <c r="E8" s="15">
        <v>200000</v>
      </c>
      <c r="F8" s="15">
        <v>200000</v>
      </c>
      <c r="G8" s="16">
        <v>10</v>
      </c>
      <c r="H8" s="17" t="str">
        <f t="shared" ref="H8:H11" si="0">IF(E8&gt;0,ROUND(F8/E8,3)*100&amp;"%","—")</f>
        <v>100%</v>
      </c>
      <c r="I8" s="19">
        <v>10</v>
      </c>
      <c r="J8" s="19"/>
    </row>
    <row r="9" s="4" customFormat="1" ht="24.95" customHeight="1" spans="1:10">
      <c r="A9" s="11"/>
      <c r="B9" s="11"/>
      <c r="C9" s="14" t="s">
        <v>650</v>
      </c>
      <c r="D9" s="18">
        <v>200000</v>
      </c>
      <c r="E9" s="18">
        <v>200000</v>
      </c>
      <c r="F9" s="18">
        <v>200000</v>
      </c>
      <c r="G9" s="11" t="s">
        <v>451</v>
      </c>
      <c r="H9" s="17" t="str">
        <f t="shared" si="0"/>
        <v>100%</v>
      </c>
      <c r="I9" s="19" t="s">
        <v>451</v>
      </c>
      <c r="J9" s="19"/>
    </row>
    <row r="10" s="4" customFormat="1" ht="24.95" customHeight="1" spans="1:10">
      <c r="A10" s="11"/>
      <c r="B10" s="11"/>
      <c r="C10" s="14" t="s">
        <v>651</v>
      </c>
      <c r="D10" s="18">
        <v>0</v>
      </c>
      <c r="E10" s="18">
        <v>0</v>
      </c>
      <c r="F10" s="18">
        <v>0</v>
      </c>
      <c r="G10" s="11" t="s">
        <v>451</v>
      </c>
      <c r="H10" s="17" t="str">
        <f t="shared" si="0"/>
        <v>—</v>
      </c>
      <c r="I10" s="19" t="s">
        <v>451</v>
      </c>
      <c r="J10" s="19"/>
    </row>
    <row r="11" ht="24.95"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32.1" customHeight="1" spans="1:10">
      <c r="A13" s="11"/>
      <c r="B13" s="47" t="s">
        <v>711</v>
      </c>
      <c r="C13" s="48"/>
      <c r="D13" s="48"/>
      <c r="E13" s="49"/>
      <c r="F13" s="19" t="s">
        <v>712</v>
      </c>
      <c r="G13" s="19"/>
      <c r="H13" s="19"/>
      <c r="I13" s="19"/>
      <c r="J13" s="19"/>
    </row>
    <row r="14" ht="30" customHeight="1" spans="1:10">
      <c r="A14" s="23" t="s">
        <v>657</v>
      </c>
      <c r="B14" s="24"/>
      <c r="C14" s="25"/>
      <c r="D14" s="23" t="s">
        <v>658</v>
      </c>
      <c r="E14" s="24"/>
      <c r="F14" s="25"/>
      <c r="G14" s="26" t="s">
        <v>584</v>
      </c>
      <c r="H14" s="26" t="s">
        <v>659</v>
      </c>
      <c r="I14" s="26" t="s">
        <v>648</v>
      </c>
      <c r="J14" s="26" t="s">
        <v>585</v>
      </c>
    </row>
    <row r="15" ht="30" customHeight="1" spans="1:10">
      <c r="A15" s="23" t="s">
        <v>578</v>
      </c>
      <c r="B15" s="11" t="s">
        <v>579</v>
      </c>
      <c r="C15" s="11" t="s">
        <v>580</v>
      </c>
      <c r="D15" s="11" t="s">
        <v>581</v>
      </c>
      <c r="E15" s="11" t="s">
        <v>582</v>
      </c>
      <c r="F15" s="11" t="s">
        <v>583</v>
      </c>
      <c r="G15" s="27"/>
      <c r="H15" s="27"/>
      <c r="I15" s="27"/>
      <c r="J15" s="27"/>
    </row>
    <row r="16" ht="33" customHeight="1" spans="1:10">
      <c r="A16" s="64"/>
      <c r="B16" s="11"/>
      <c r="C16" s="65" t="s">
        <v>713</v>
      </c>
      <c r="D16" s="66" t="s">
        <v>663</v>
      </c>
      <c r="E16" s="66" t="s">
        <v>714</v>
      </c>
      <c r="F16" s="66" t="s">
        <v>599</v>
      </c>
      <c r="G16" s="66" t="s">
        <v>714</v>
      </c>
      <c r="H16" s="67">
        <v>15</v>
      </c>
      <c r="I16" s="74">
        <v>15</v>
      </c>
      <c r="J16" s="27"/>
    </row>
    <row r="17" ht="33" customHeight="1" spans="1:10">
      <c r="A17" s="64"/>
      <c r="B17" s="11"/>
      <c r="C17" s="65" t="s">
        <v>715</v>
      </c>
      <c r="D17" s="66" t="s">
        <v>663</v>
      </c>
      <c r="E17" s="66" t="s">
        <v>716</v>
      </c>
      <c r="F17" s="66" t="s">
        <v>717</v>
      </c>
      <c r="G17" s="66" t="s">
        <v>716</v>
      </c>
      <c r="H17" s="67">
        <v>10</v>
      </c>
      <c r="I17" s="74">
        <v>10</v>
      </c>
      <c r="J17" s="27"/>
    </row>
    <row r="18" ht="33" customHeight="1" spans="1:10">
      <c r="A18" s="64"/>
      <c r="B18" s="11"/>
      <c r="C18" s="65" t="s">
        <v>718</v>
      </c>
      <c r="D18" s="66" t="s">
        <v>663</v>
      </c>
      <c r="E18" s="66" t="s">
        <v>719</v>
      </c>
      <c r="F18" s="66" t="s">
        <v>717</v>
      </c>
      <c r="G18" s="66" t="s">
        <v>719</v>
      </c>
      <c r="H18" s="67">
        <v>10</v>
      </c>
      <c r="I18" s="74">
        <v>10</v>
      </c>
      <c r="J18" s="27"/>
    </row>
    <row r="19" ht="33" customHeight="1" spans="1:10">
      <c r="A19" s="64"/>
      <c r="B19" s="11"/>
      <c r="C19" s="65" t="s">
        <v>720</v>
      </c>
      <c r="D19" s="66" t="s">
        <v>663</v>
      </c>
      <c r="E19" s="66" t="s">
        <v>721</v>
      </c>
      <c r="F19" s="66" t="s">
        <v>717</v>
      </c>
      <c r="G19" s="66" t="s">
        <v>721</v>
      </c>
      <c r="H19" s="67">
        <v>10</v>
      </c>
      <c r="I19" s="74">
        <v>10</v>
      </c>
      <c r="J19" s="27"/>
    </row>
    <row r="20" ht="33" customHeight="1" spans="1:10">
      <c r="A20" s="64"/>
      <c r="B20" s="11" t="s">
        <v>609</v>
      </c>
      <c r="C20" s="65" t="s">
        <v>722</v>
      </c>
      <c r="D20" s="68" t="s">
        <v>663</v>
      </c>
      <c r="E20" s="62" t="s">
        <v>611</v>
      </c>
      <c r="F20" s="59" t="s">
        <v>664</v>
      </c>
      <c r="G20" s="62" t="s">
        <v>665</v>
      </c>
      <c r="H20" s="69">
        <v>5</v>
      </c>
      <c r="I20" s="75">
        <v>5</v>
      </c>
      <c r="J20" s="27"/>
    </row>
    <row r="21" ht="30" customHeight="1" spans="1:10">
      <c r="A21" s="70"/>
      <c r="B21" s="11" t="s">
        <v>615</v>
      </c>
      <c r="C21" s="65" t="s">
        <v>723</v>
      </c>
      <c r="D21" s="62" t="s">
        <v>608</v>
      </c>
      <c r="E21" s="71">
        <v>200000</v>
      </c>
      <c r="F21" s="72" t="s">
        <v>616</v>
      </c>
      <c r="G21" s="73">
        <v>200000</v>
      </c>
      <c r="H21" s="69">
        <v>10</v>
      </c>
      <c r="I21" s="75">
        <v>10</v>
      </c>
      <c r="J21" s="27"/>
    </row>
    <row r="22" ht="50.1" customHeight="1" spans="1:10">
      <c r="A22" s="11" t="s">
        <v>621</v>
      </c>
      <c r="B22" s="11" t="s">
        <v>692</v>
      </c>
      <c r="C22" s="65" t="s">
        <v>724</v>
      </c>
      <c r="D22" s="66" t="s">
        <v>663</v>
      </c>
      <c r="E22" s="61">
        <v>95</v>
      </c>
      <c r="F22" s="72" t="s">
        <v>725</v>
      </c>
      <c r="G22" s="30">
        <v>0.95</v>
      </c>
      <c r="H22" s="69">
        <v>10</v>
      </c>
      <c r="I22" s="75">
        <v>9</v>
      </c>
      <c r="J22" s="27"/>
    </row>
    <row r="23" ht="33" customHeight="1" spans="1:10">
      <c r="A23" s="11"/>
      <c r="B23" s="12" t="s">
        <v>671</v>
      </c>
      <c r="C23" s="65" t="s">
        <v>726</v>
      </c>
      <c r="D23" s="66" t="s">
        <v>663</v>
      </c>
      <c r="E23" s="61">
        <v>95</v>
      </c>
      <c r="F23" s="72" t="s">
        <v>725</v>
      </c>
      <c r="G23" s="30">
        <v>0.95</v>
      </c>
      <c r="H23" s="69">
        <v>10</v>
      </c>
      <c r="I23" s="75">
        <v>9</v>
      </c>
      <c r="J23" s="27"/>
    </row>
    <row r="24" ht="57.95" customHeight="1" spans="1:10">
      <c r="A24" s="33" t="s">
        <v>628</v>
      </c>
      <c r="B24" s="34" t="s">
        <v>629</v>
      </c>
      <c r="C24" s="65" t="s">
        <v>727</v>
      </c>
      <c r="D24" s="68" t="s">
        <v>663</v>
      </c>
      <c r="E24" s="61">
        <v>95</v>
      </c>
      <c r="F24" s="72" t="s">
        <v>725</v>
      </c>
      <c r="G24" s="30">
        <v>0.95</v>
      </c>
      <c r="H24" s="69">
        <v>10</v>
      </c>
      <c r="I24" s="75">
        <v>9</v>
      </c>
      <c r="J24" s="41" t="s">
        <v>674</v>
      </c>
    </row>
    <row r="25" ht="24" customHeight="1" spans="1:10">
      <c r="A25" s="11" t="s">
        <v>675</v>
      </c>
      <c r="B25" s="11"/>
      <c r="C25" s="11"/>
      <c r="D25" s="36"/>
      <c r="E25" s="37"/>
      <c r="F25" s="37"/>
      <c r="G25" s="37"/>
      <c r="H25" s="37"/>
      <c r="I25" s="42"/>
      <c r="J25" s="43" t="s">
        <v>676</v>
      </c>
    </row>
    <row r="26" ht="25.5" customHeight="1" spans="1:10">
      <c r="A26" s="16" t="s">
        <v>677</v>
      </c>
      <c r="B26" s="16"/>
      <c r="C26" s="16"/>
      <c r="D26" s="16"/>
      <c r="E26" s="16"/>
      <c r="F26" s="16"/>
      <c r="G26" s="16"/>
      <c r="H26" s="16">
        <v>100</v>
      </c>
      <c r="I26" s="44">
        <v>97</v>
      </c>
      <c r="J26" s="45" t="s">
        <v>678</v>
      </c>
    </row>
    <row r="27" ht="9" customHeight="1"/>
    <row r="28" ht="18" customHeight="1" spans="1:10">
      <c r="A28" s="38" t="s">
        <v>633</v>
      </c>
      <c r="B28" s="39"/>
      <c r="C28" s="39"/>
      <c r="D28" s="39"/>
      <c r="E28" s="39"/>
      <c r="F28" s="39"/>
      <c r="G28" s="39"/>
      <c r="H28" s="39"/>
      <c r="I28" s="39"/>
      <c r="J28" s="46"/>
    </row>
    <row r="29" ht="21" customHeight="1" spans="1:10">
      <c r="A29" s="40" t="s">
        <v>634</v>
      </c>
      <c r="B29" s="40"/>
      <c r="C29" s="40"/>
      <c r="D29" s="40"/>
      <c r="E29" s="40"/>
      <c r="F29" s="40"/>
      <c r="G29" s="40"/>
      <c r="H29" s="40"/>
      <c r="I29" s="40"/>
      <c r="J29" s="40"/>
    </row>
    <row r="30" ht="18" customHeight="1" spans="1:10">
      <c r="A30" s="40" t="s">
        <v>635</v>
      </c>
      <c r="B30" s="40"/>
      <c r="C30" s="40"/>
      <c r="D30" s="40"/>
      <c r="E30" s="40"/>
      <c r="F30" s="40"/>
      <c r="G30" s="40"/>
      <c r="H30" s="40"/>
      <c r="I30" s="40"/>
      <c r="J30" s="40"/>
    </row>
    <row r="31" ht="18" customHeight="1" spans="1:10">
      <c r="A31" s="40" t="s">
        <v>679</v>
      </c>
      <c r="B31" s="40"/>
      <c r="C31" s="40"/>
      <c r="D31" s="40"/>
      <c r="E31" s="40"/>
      <c r="F31" s="40"/>
      <c r="G31" s="40"/>
      <c r="H31" s="40"/>
      <c r="I31" s="40"/>
      <c r="J31" s="40"/>
    </row>
    <row r="32" ht="18" customHeight="1" spans="1:10">
      <c r="A32" s="40" t="s">
        <v>680</v>
      </c>
      <c r="B32" s="40"/>
      <c r="C32" s="40"/>
      <c r="D32" s="40"/>
      <c r="E32" s="40"/>
      <c r="F32" s="40"/>
      <c r="G32" s="40"/>
      <c r="H32" s="40"/>
      <c r="I32" s="40"/>
      <c r="J32" s="40"/>
    </row>
    <row r="33" s="1" customFormat="1" ht="17.1" customHeight="1" spans="1:10">
      <c r="A33" s="40" t="s">
        <v>681</v>
      </c>
      <c r="B33" s="40"/>
      <c r="C33" s="40"/>
      <c r="D33" s="40"/>
      <c r="E33" s="40"/>
      <c r="F33" s="40"/>
      <c r="G33" s="40"/>
      <c r="H33" s="40"/>
      <c r="I33" s="40"/>
      <c r="J33" s="40"/>
    </row>
    <row r="34" ht="21" customHeight="1" spans="1:10">
      <c r="A34" s="40" t="s">
        <v>682</v>
      </c>
      <c r="B34" s="40"/>
      <c r="C34" s="40"/>
      <c r="D34" s="40"/>
      <c r="E34" s="40"/>
      <c r="F34" s="40"/>
      <c r="G34" s="40"/>
      <c r="H34" s="40"/>
      <c r="I34" s="40"/>
      <c r="J34" s="40"/>
    </row>
    <row r="35" ht="21" customHeight="1" spans="1:10">
      <c r="A35" s="40" t="s">
        <v>683</v>
      </c>
      <c r="B35" s="40"/>
      <c r="C35" s="40"/>
      <c r="D35" s="40"/>
      <c r="E35" s="40"/>
      <c r="F35" s="40"/>
      <c r="G35" s="40"/>
      <c r="H35" s="40"/>
      <c r="I35" s="40"/>
      <c r="J35" s="40"/>
    </row>
    <row r="36" ht="20.1" customHeight="1" spans="1:10">
      <c r="A36" s="40" t="s">
        <v>684</v>
      </c>
      <c r="B36" s="40"/>
      <c r="C36" s="40"/>
      <c r="D36" s="40"/>
      <c r="E36" s="40"/>
      <c r="F36" s="40"/>
      <c r="G36" s="40"/>
      <c r="H36" s="40"/>
      <c r="I36" s="40"/>
      <c r="J36" s="40"/>
    </row>
    <row r="37" ht="14.4" spans="1:10">
      <c r="A37" s="40"/>
      <c r="B37" s="40"/>
      <c r="C37" s="40"/>
      <c r="D37" s="40"/>
      <c r="E37" s="40"/>
      <c r="F37" s="40"/>
      <c r="G37" s="40"/>
      <c r="H37" s="40"/>
      <c r="I37" s="40"/>
      <c r="J37" s="40"/>
    </row>
  </sheetData>
  <mergeCells count="40">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I25"/>
    <mergeCell ref="A26:G26"/>
    <mergeCell ref="A29:J29"/>
    <mergeCell ref="A30:J30"/>
    <mergeCell ref="A31:J31"/>
    <mergeCell ref="A32:J32"/>
    <mergeCell ref="A33:J33"/>
    <mergeCell ref="A34:J34"/>
    <mergeCell ref="A35:J35"/>
    <mergeCell ref="A36:J36"/>
    <mergeCell ref="A37:J37"/>
    <mergeCell ref="A12:A13"/>
    <mergeCell ref="A16:A21"/>
    <mergeCell ref="A22:A23"/>
    <mergeCell ref="B16:B19"/>
    <mergeCell ref="G14:G15"/>
    <mergeCell ref="H14:H15"/>
    <mergeCell ref="I14:I15"/>
    <mergeCell ref="J14:J15"/>
    <mergeCell ref="A7:B11"/>
  </mergeCells>
  <dataValidations count="1">
    <dataValidation type="list" allowBlank="1" showInputMessage="1" sqref="J26">
      <formula1>"优,良,中,差"</formula1>
    </dataValidation>
  </dataValidations>
  <pageMargins left="0.75" right="0.75" top="1" bottom="1" header="0.5" footer="0.5"/>
  <pageSetup paperSize="9" scale="7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G6" sqref="G6:J6"/>
    </sheetView>
  </sheetViews>
  <sheetFormatPr defaultColWidth="9" defaultRowHeight="15.6"/>
  <cols>
    <col min="1" max="2" width="11.1296296296296" style="5" customWidth="1"/>
    <col min="3" max="3" width="14.6296296296296" style="5" customWidth="1"/>
    <col min="4" max="6" width="11.25" style="5" customWidth="1"/>
    <col min="7" max="7" width="10" style="5" customWidth="1"/>
    <col min="8" max="8" width="9" style="5"/>
    <col min="9" max="9" width="8.62962962962963" style="5" customWidth="1"/>
    <col min="10" max="10" width="11.5" style="5" customWidth="1"/>
    <col min="11" max="16384" width="9" style="5"/>
  </cols>
  <sheetData>
    <row r="1" ht="14.4" spans="1:1">
      <c r="A1" s="6" t="s">
        <v>637</v>
      </c>
    </row>
    <row r="2" ht="25.9"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575</v>
      </c>
      <c r="D5" s="12"/>
      <c r="E5" s="12"/>
      <c r="F5" s="12"/>
      <c r="G5" s="12"/>
      <c r="H5" s="12"/>
      <c r="I5" s="12"/>
      <c r="J5" s="12"/>
    </row>
    <row r="6" s="4" customFormat="1" ht="18" customHeight="1" spans="1:10">
      <c r="A6" s="11" t="s">
        <v>641</v>
      </c>
      <c r="B6" s="11"/>
      <c r="C6" s="13" t="s">
        <v>484</v>
      </c>
      <c r="D6" s="13"/>
      <c r="E6" s="13"/>
      <c r="F6" s="11" t="s">
        <v>642</v>
      </c>
      <c r="G6" s="12" t="s">
        <v>484</v>
      </c>
      <c r="H6" s="12"/>
      <c r="I6" s="12"/>
      <c r="J6" s="12"/>
    </row>
    <row r="7" s="4" customFormat="1" ht="30" customHeight="1" spans="1:10">
      <c r="A7" s="11" t="s">
        <v>643</v>
      </c>
      <c r="B7" s="11"/>
      <c r="C7" s="11"/>
      <c r="D7" s="11" t="s">
        <v>644</v>
      </c>
      <c r="E7" s="11" t="s">
        <v>447</v>
      </c>
      <c r="F7" s="11" t="s">
        <v>645</v>
      </c>
      <c r="G7" s="11" t="s">
        <v>646</v>
      </c>
      <c r="H7" s="11" t="s">
        <v>647</v>
      </c>
      <c r="I7" s="11" t="s">
        <v>648</v>
      </c>
      <c r="J7" s="11"/>
    </row>
    <row r="8" s="4" customFormat="1" ht="30" customHeight="1" spans="1:10">
      <c r="A8" s="11"/>
      <c r="B8" s="11"/>
      <c r="C8" s="14" t="s">
        <v>649</v>
      </c>
      <c r="D8" s="15">
        <v>50000</v>
      </c>
      <c r="E8" s="15">
        <v>50000</v>
      </c>
      <c r="F8" s="15">
        <v>50000</v>
      </c>
      <c r="G8" s="16">
        <v>10</v>
      </c>
      <c r="H8" s="17" t="str">
        <f t="shared" ref="H8:H11" si="0">IF(E8&gt;0,ROUND(F8/E8,3)*100&amp;"%","—")</f>
        <v>100%</v>
      </c>
      <c r="I8" s="19">
        <v>10</v>
      </c>
      <c r="J8" s="19"/>
    </row>
    <row r="9" s="4" customFormat="1" ht="30" customHeight="1" spans="1:10">
      <c r="A9" s="11"/>
      <c r="B9" s="11"/>
      <c r="C9" s="14" t="s">
        <v>650</v>
      </c>
      <c r="D9" s="18">
        <v>50000</v>
      </c>
      <c r="E9" s="18">
        <v>50000</v>
      </c>
      <c r="F9" s="18">
        <v>50000</v>
      </c>
      <c r="G9" s="11" t="s">
        <v>451</v>
      </c>
      <c r="H9" s="17" t="str">
        <f t="shared" si="0"/>
        <v>100%</v>
      </c>
      <c r="I9" s="19" t="s">
        <v>451</v>
      </c>
      <c r="J9" s="19"/>
    </row>
    <row r="10" s="4" customFormat="1" ht="30" customHeight="1" spans="1:10">
      <c r="A10" s="11"/>
      <c r="B10" s="11"/>
      <c r="C10" s="14" t="s">
        <v>651</v>
      </c>
      <c r="D10" s="18">
        <v>0</v>
      </c>
      <c r="E10" s="18">
        <v>0</v>
      </c>
      <c r="F10" s="18">
        <v>0</v>
      </c>
      <c r="G10" s="11" t="s">
        <v>451</v>
      </c>
      <c r="H10" s="17" t="str">
        <f t="shared" si="0"/>
        <v>—</v>
      </c>
      <c r="I10" s="19" t="s">
        <v>451</v>
      </c>
      <c r="J10" s="19"/>
    </row>
    <row r="11" ht="30"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36.95" customHeight="1" spans="1:10">
      <c r="A13" s="11"/>
      <c r="B13" s="47" t="s">
        <v>728</v>
      </c>
      <c r="C13" s="48"/>
      <c r="D13" s="48"/>
      <c r="E13" s="49"/>
      <c r="F13" s="19" t="s">
        <v>729</v>
      </c>
      <c r="G13" s="19"/>
      <c r="H13" s="19"/>
      <c r="I13" s="19"/>
      <c r="J13" s="19"/>
    </row>
    <row r="14" ht="30" customHeight="1" spans="1:10">
      <c r="A14" s="23" t="s">
        <v>657</v>
      </c>
      <c r="B14" s="24"/>
      <c r="C14" s="25"/>
      <c r="D14" s="23" t="s">
        <v>658</v>
      </c>
      <c r="E14" s="24"/>
      <c r="F14" s="25"/>
      <c r="G14" s="26" t="s">
        <v>584</v>
      </c>
      <c r="H14" s="26" t="s">
        <v>659</v>
      </c>
      <c r="I14" s="26" t="s">
        <v>648</v>
      </c>
      <c r="J14" s="26" t="s">
        <v>585</v>
      </c>
    </row>
    <row r="15" ht="36" customHeight="1" spans="1:10">
      <c r="A15" s="23" t="s">
        <v>578</v>
      </c>
      <c r="B15" s="11" t="s">
        <v>579</v>
      </c>
      <c r="C15" s="11" t="s">
        <v>580</v>
      </c>
      <c r="D15" s="11" t="s">
        <v>581</v>
      </c>
      <c r="E15" s="11" t="s">
        <v>582</v>
      </c>
      <c r="F15" s="11" t="s">
        <v>583</v>
      </c>
      <c r="G15" s="27"/>
      <c r="H15" s="27"/>
      <c r="I15" s="27"/>
      <c r="J15" s="27"/>
    </row>
    <row r="16" ht="32.1" customHeight="1" spans="1:10">
      <c r="A16" s="11" t="s">
        <v>586</v>
      </c>
      <c r="B16" s="26" t="s">
        <v>587</v>
      </c>
      <c r="C16" s="56" t="s">
        <v>730</v>
      </c>
      <c r="D16" s="57" t="s">
        <v>593</v>
      </c>
      <c r="E16" s="58" t="s">
        <v>731</v>
      </c>
      <c r="F16" s="59" t="s">
        <v>732</v>
      </c>
      <c r="G16" s="58" t="s">
        <v>733</v>
      </c>
      <c r="H16" s="50">
        <v>10</v>
      </c>
      <c r="I16" s="50">
        <v>10</v>
      </c>
      <c r="J16" s="27" t="s">
        <v>734</v>
      </c>
    </row>
    <row r="17" ht="33" customHeight="1" spans="1:10">
      <c r="A17" s="11"/>
      <c r="B17" s="60"/>
      <c r="C17" s="56" t="s">
        <v>735</v>
      </c>
      <c r="D17" s="57" t="s">
        <v>593</v>
      </c>
      <c r="E17" s="58" t="s">
        <v>731</v>
      </c>
      <c r="F17" s="59" t="s">
        <v>732</v>
      </c>
      <c r="G17" s="58" t="s">
        <v>733</v>
      </c>
      <c r="H17" s="50">
        <v>10</v>
      </c>
      <c r="I17" s="50">
        <v>10</v>
      </c>
      <c r="J17" s="27" t="s">
        <v>734</v>
      </c>
    </row>
    <row r="18" ht="30.95" customHeight="1" spans="1:10">
      <c r="A18" s="11"/>
      <c r="B18" s="60"/>
      <c r="C18" s="56" t="s">
        <v>736</v>
      </c>
      <c r="D18" s="57" t="s">
        <v>593</v>
      </c>
      <c r="E18" s="58" t="s">
        <v>737</v>
      </c>
      <c r="F18" s="59" t="s">
        <v>732</v>
      </c>
      <c r="G18" s="58" t="s">
        <v>738</v>
      </c>
      <c r="H18" s="50">
        <v>10</v>
      </c>
      <c r="I18" s="50">
        <v>10</v>
      </c>
      <c r="J18" s="27"/>
    </row>
    <row r="19" ht="36" customHeight="1" spans="1:10">
      <c r="A19" s="11"/>
      <c r="B19" s="60"/>
      <c r="C19" s="56" t="s">
        <v>739</v>
      </c>
      <c r="D19" s="57" t="s">
        <v>593</v>
      </c>
      <c r="E19" s="58" t="s">
        <v>740</v>
      </c>
      <c r="F19" s="59" t="s">
        <v>741</v>
      </c>
      <c r="G19" s="58" t="s">
        <v>742</v>
      </c>
      <c r="H19" s="50">
        <v>10</v>
      </c>
      <c r="I19" s="50">
        <v>10</v>
      </c>
      <c r="J19" s="27"/>
    </row>
    <row r="20" ht="29.1" customHeight="1" spans="1:10">
      <c r="A20" s="11"/>
      <c r="B20" s="27"/>
      <c r="C20" s="56" t="s">
        <v>743</v>
      </c>
      <c r="D20" s="57" t="s">
        <v>593</v>
      </c>
      <c r="E20" s="58" t="s">
        <v>744</v>
      </c>
      <c r="F20" s="59" t="s">
        <v>732</v>
      </c>
      <c r="G20" s="58" t="s">
        <v>745</v>
      </c>
      <c r="H20" s="50">
        <v>10</v>
      </c>
      <c r="I20" s="50">
        <v>10</v>
      </c>
      <c r="J20" s="27"/>
    </row>
    <row r="21" ht="57" customHeight="1" spans="1:10">
      <c r="A21" s="11" t="s">
        <v>621</v>
      </c>
      <c r="B21" s="26" t="s">
        <v>746</v>
      </c>
      <c r="C21" s="56" t="s">
        <v>747</v>
      </c>
      <c r="D21" s="29" t="s">
        <v>602</v>
      </c>
      <c r="E21" s="61">
        <v>95</v>
      </c>
      <c r="F21" s="59" t="s">
        <v>603</v>
      </c>
      <c r="G21" s="30">
        <v>0.95</v>
      </c>
      <c r="H21" s="50">
        <v>10</v>
      </c>
      <c r="I21" s="54">
        <v>9</v>
      </c>
      <c r="J21" s="27"/>
    </row>
    <row r="22" ht="47.1" customHeight="1" spans="1:10">
      <c r="A22" s="11"/>
      <c r="B22" s="60"/>
      <c r="C22" s="56" t="s">
        <v>748</v>
      </c>
      <c r="D22" s="62" t="s">
        <v>749</v>
      </c>
      <c r="E22" s="62" t="s">
        <v>749</v>
      </c>
      <c r="F22" s="59" t="s">
        <v>434</v>
      </c>
      <c r="G22" s="62" t="s">
        <v>749</v>
      </c>
      <c r="H22" s="50">
        <v>8</v>
      </c>
      <c r="I22" s="54">
        <v>8</v>
      </c>
      <c r="J22" s="27"/>
    </row>
    <row r="23" ht="51" customHeight="1" spans="1:10">
      <c r="A23" s="33" t="s">
        <v>628</v>
      </c>
      <c r="B23" s="12" t="s">
        <v>629</v>
      </c>
      <c r="C23" s="56" t="s">
        <v>750</v>
      </c>
      <c r="D23" s="62" t="s">
        <v>602</v>
      </c>
      <c r="E23" s="62">
        <v>95</v>
      </c>
      <c r="F23" s="63" t="s">
        <v>603</v>
      </c>
      <c r="G23" s="30">
        <v>0.95</v>
      </c>
      <c r="H23" s="50">
        <v>10</v>
      </c>
      <c r="I23" s="54">
        <v>9</v>
      </c>
      <c r="J23" s="27"/>
    </row>
    <row r="24" ht="48.95" customHeight="1" spans="1:10">
      <c r="A24" s="64"/>
      <c r="B24" s="12"/>
      <c r="C24" s="56" t="s">
        <v>751</v>
      </c>
      <c r="D24" s="62" t="s">
        <v>602</v>
      </c>
      <c r="E24" s="12" t="s">
        <v>752</v>
      </c>
      <c r="F24" s="12" t="s">
        <v>603</v>
      </c>
      <c r="G24" s="30">
        <v>0.95</v>
      </c>
      <c r="H24" s="53">
        <v>12</v>
      </c>
      <c r="I24" s="55">
        <v>11</v>
      </c>
      <c r="J24" s="41" t="s">
        <v>674</v>
      </c>
    </row>
    <row r="25" ht="54" customHeight="1" spans="1:10">
      <c r="A25" s="11" t="s">
        <v>675</v>
      </c>
      <c r="B25" s="11"/>
      <c r="C25" s="11"/>
      <c r="D25" s="36"/>
      <c r="E25" s="37"/>
      <c r="F25" s="37"/>
      <c r="G25" s="37"/>
      <c r="H25" s="37"/>
      <c r="I25" s="42"/>
      <c r="J25" s="43" t="s">
        <v>676</v>
      </c>
    </row>
    <row r="26" ht="25.5" customHeight="1" spans="1:10">
      <c r="A26" s="16" t="s">
        <v>677</v>
      </c>
      <c r="B26" s="16"/>
      <c r="C26" s="16"/>
      <c r="D26" s="16"/>
      <c r="E26" s="16"/>
      <c r="F26" s="16"/>
      <c r="G26" s="16"/>
      <c r="H26" s="16">
        <v>100</v>
      </c>
      <c r="I26" s="44">
        <f>SUM(I8,I16:I24)</f>
        <v>97</v>
      </c>
      <c r="J26" s="45" t="s">
        <v>678</v>
      </c>
    </row>
    <row r="27" ht="5.1" customHeight="1"/>
    <row r="28" ht="18.95" customHeight="1" spans="1:10">
      <c r="A28" s="38" t="s">
        <v>633</v>
      </c>
      <c r="B28" s="39"/>
      <c r="C28" s="39"/>
      <c r="D28" s="39"/>
      <c r="E28" s="39"/>
      <c r="F28" s="39"/>
      <c r="G28" s="39"/>
      <c r="H28" s="39"/>
      <c r="I28" s="39"/>
      <c r="J28" s="46"/>
    </row>
    <row r="29" ht="21" customHeight="1" spans="1:10">
      <c r="A29" s="40" t="s">
        <v>634</v>
      </c>
      <c r="B29" s="40"/>
      <c r="C29" s="40"/>
      <c r="D29" s="40"/>
      <c r="E29" s="40"/>
      <c r="F29" s="40"/>
      <c r="G29" s="40"/>
      <c r="H29" s="40"/>
      <c r="I29" s="40"/>
      <c r="J29" s="40"/>
    </row>
    <row r="30" ht="15" customHeight="1" spans="1:10">
      <c r="A30" s="40" t="s">
        <v>635</v>
      </c>
      <c r="B30" s="40"/>
      <c r="C30" s="40"/>
      <c r="D30" s="40"/>
      <c r="E30" s="40"/>
      <c r="F30" s="40"/>
      <c r="G30" s="40"/>
      <c r="H30" s="40"/>
      <c r="I30" s="40"/>
      <c r="J30" s="40"/>
    </row>
    <row r="31" ht="18" customHeight="1" spans="1:10">
      <c r="A31" s="40" t="s">
        <v>679</v>
      </c>
      <c r="B31" s="40"/>
      <c r="C31" s="40"/>
      <c r="D31" s="40"/>
      <c r="E31" s="40"/>
      <c r="F31" s="40"/>
      <c r="G31" s="40"/>
      <c r="H31" s="40"/>
      <c r="I31" s="40"/>
      <c r="J31" s="40"/>
    </row>
    <row r="32" ht="18" customHeight="1" spans="1:10">
      <c r="A32" s="40" t="s">
        <v>680</v>
      </c>
      <c r="B32" s="40"/>
      <c r="C32" s="40"/>
      <c r="D32" s="40"/>
      <c r="E32" s="40"/>
      <c r="F32" s="40"/>
      <c r="G32" s="40"/>
      <c r="H32" s="40"/>
      <c r="I32" s="40"/>
      <c r="J32" s="40"/>
    </row>
    <row r="33" s="1" customFormat="1" ht="18" customHeight="1" spans="1:10">
      <c r="A33" s="40" t="s">
        <v>681</v>
      </c>
      <c r="B33" s="40"/>
      <c r="C33" s="40"/>
      <c r="D33" s="40"/>
      <c r="E33" s="40"/>
      <c r="F33" s="40"/>
      <c r="G33" s="40"/>
      <c r="H33" s="40"/>
      <c r="I33" s="40"/>
      <c r="J33" s="40"/>
    </row>
    <row r="34" ht="18.95" customHeight="1" spans="1:10">
      <c r="A34" s="40" t="s">
        <v>682</v>
      </c>
      <c r="B34" s="40"/>
      <c r="C34" s="40"/>
      <c r="D34" s="40"/>
      <c r="E34" s="40"/>
      <c r="F34" s="40"/>
      <c r="G34" s="40"/>
      <c r="H34" s="40"/>
      <c r="I34" s="40"/>
      <c r="J34" s="40"/>
    </row>
    <row r="35" ht="15.95" customHeight="1" spans="1:10">
      <c r="A35" s="40" t="s">
        <v>683</v>
      </c>
      <c r="B35" s="40"/>
      <c r="C35" s="40"/>
      <c r="D35" s="40"/>
      <c r="E35" s="40"/>
      <c r="F35" s="40"/>
      <c r="G35" s="40"/>
      <c r="H35" s="40"/>
      <c r="I35" s="40"/>
      <c r="J35" s="40"/>
    </row>
    <row r="36" ht="14.1" customHeight="1" spans="1:10">
      <c r="A36" s="40" t="s">
        <v>684</v>
      </c>
      <c r="B36" s="40"/>
      <c r="C36" s="40"/>
      <c r="D36" s="40"/>
      <c r="E36" s="40"/>
      <c r="F36" s="40"/>
      <c r="G36" s="40"/>
      <c r="H36" s="40"/>
      <c r="I36" s="40"/>
      <c r="J36" s="40"/>
    </row>
    <row r="37" ht="14.4" spans="1:10">
      <c r="A37" s="40"/>
      <c r="B37" s="40"/>
      <c r="C37" s="40"/>
      <c r="D37" s="40"/>
      <c r="E37" s="40"/>
      <c r="F37" s="40"/>
      <c r="G37" s="40"/>
      <c r="H37" s="40"/>
      <c r="I37" s="40"/>
      <c r="J37" s="40"/>
    </row>
  </sheetData>
  <mergeCells count="43">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I25"/>
    <mergeCell ref="A26:G26"/>
    <mergeCell ref="A29:J29"/>
    <mergeCell ref="A30:J30"/>
    <mergeCell ref="A31:J31"/>
    <mergeCell ref="A32:J32"/>
    <mergeCell ref="A33:J33"/>
    <mergeCell ref="A34:J34"/>
    <mergeCell ref="A35:J35"/>
    <mergeCell ref="A36:J36"/>
    <mergeCell ref="A37:J37"/>
    <mergeCell ref="A12:A13"/>
    <mergeCell ref="A16:A20"/>
    <mergeCell ref="A21:A22"/>
    <mergeCell ref="A23:A24"/>
    <mergeCell ref="B16:B20"/>
    <mergeCell ref="B21:B22"/>
    <mergeCell ref="B23:B24"/>
    <mergeCell ref="G14:G15"/>
    <mergeCell ref="H14:H15"/>
    <mergeCell ref="I14:I15"/>
    <mergeCell ref="J14:J15"/>
    <mergeCell ref="A7:B11"/>
  </mergeCells>
  <dataValidations count="2">
    <dataValidation type="list" allowBlank="1" showInputMessage="1" sqref="D21">
      <formula1>"＝,＞,＜,≥,≤"</formula1>
    </dataValidation>
    <dataValidation type="list" allowBlank="1" showInputMessage="1" sqref="J26">
      <formula1>"优,良,中,差"</formula1>
    </dataValidation>
  </dataValidations>
  <pageMargins left="0.75" right="0.75" top="0.472222222222222" bottom="0.550694444444444" header="0.354166666666667"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style="228" customWidth="1"/>
    <col min="4" max="4" width="34.5" style="228" customWidth="1"/>
    <col min="5" max="6" width="18.75" style="228" customWidth="1"/>
    <col min="7" max="7" width="15.1296296296296" style="228" customWidth="1"/>
    <col min="8" max="8" width="18.75" style="228" customWidth="1"/>
    <col min="9" max="9" width="13.5" style="228" customWidth="1"/>
    <col min="10" max="10" width="13.25" style="228" customWidth="1"/>
    <col min="11" max="11" width="15.1296296296296" style="228" customWidth="1"/>
    <col min="12" max="12" width="18.75" style="228" customWidth="1"/>
    <col min="13" max="16384" width="9" style="228"/>
  </cols>
  <sheetData>
    <row r="1" ht="28.2" spans="7:7">
      <c r="G1" s="238" t="s">
        <v>114</v>
      </c>
    </row>
    <row r="2" ht="15.6" spans="12:12">
      <c r="L2" s="1" t="s">
        <v>115</v>
      </c>
    </row>
    <row r="3" ht="15.6" spans="1:12">
      <c r="A3" s="1" t="s">
        <v>2</v>
      </c>
      <c r="L3" s="1" t="s">
        <v>3</v>
      </c>
    </row>
    <row r="4" ht="19.5" customHeight="1" spans="1:12">
      <c r="A4" s="230" t="s">
        <v>6</v>
      </c>
      <c r="B4" s="230"/>
      <c r="C4" s="230"/>
      <c r="D4" s="230"/>
      <c r="E4" s="235" t="s">
        <v>97</v>
      </c>
      <c r="F4" s="235" t="s">
        <v>116</v>
      </c>
      <c r="G4" s="235" t="s">
        <v>117</v>
      </c>
      <c r="H4" s="235" t="s">
        <v>118</v>
      </c>
      <c r="I4" s="235"/>
      <c r="J4" s="235" t="s">
        <v>119</v>
      </c>
      <c r="K4" s="235" t="s">
        <v>120</v>
      </c>
      <c r="L4" s="235" t="s">
        <v>121</v>
      </c>
    </row>
    <row r="5" ht="19.5" customHeight="1" spans="1:12">
      <c r="A5" s="235" t="s">
        <v>122</v>
      </c>
      <c r="B5" s="235"/>
      <c r="C5" s="235"/>
      <c r="D5" s="230" t="s">
        <v>123</v>
      </c>
      <c r="E5" s="235"/>
      <c r="F5" s="235"/>
      <c r="G5" s="235"/>
      <c r="H5" s="235" t="s">
        <v>124</v>
      </c>
      <c r="I5" s="235" t="s">
        <v>125</v>
      </c>
      <c r="J5" s="235"/>
      <c r="K5" s="235"/>
      <c r="L5" s="235" t="s">
        <v>124</v>
      </c>
    </row>
    <row r="6" ht="19.5" customHeight="1" spans="1:12">
      <c r="A6" s="235"/>
      <c r="B6" s="235"/>
      <c r="C6" s="235"/>
      <c r="D6" s="230"/>
      <c r="E6" s="235"/>
      <c r="F6" s="235"/>
      <c r="G6" s="235"/>
      <c r="H6" s="235"/>
      <c r="I6" s="235"/>
      <c r="J6" s="235"/>
      <c r="K6" s="235"/>
      <c r="L6" s="235"/>
    </row>
    <row r="7" ht="19.5" customHeight="1" spans="1:12">
      <c r="A7" s="235"/>
      <c r="B7" s="235"/>
      <c r="C7" s="235"/>
      <c r="D7" s="230"/>
      <c r="E7" s="235"/>
      <c r="F7" s="235"/>
      <c r="G7" s="235"/>
      <c r="H7" s="235"/>
      <c r="I7" s="235"/>
      <c r="J7" s="235"/>
      <c r="K7" s="235"/>
      <c r="L7" s="235"/>
    </row>
    <row r="8" ht="19.5" customHeight="1" spans="1:12">
      <c r="A8" s="230" t="s">
        <v>126</v>
      </c>
      <c r="B8" s="230" t="s">
        <v>127</v>
      </c>
      <c r="C8" s="230" t="s">
        <v>128</v>
      </c>
      <c r="D8" s="230" t="s">
        <v>10</v>
      </c>
      <c r="E8" s="235" t="s">
        <v>11</v>
      </c>
      <c r="F8" s="235" t="s">
        <v>12</v>
      </c>
      <c r="G8" s="235" t="s">
        <v>20</v>
      </c>
      <c r="H8" s="235" t="s">
        <v>24</v>
      </c>
      <c r="I8" s="235" t="s">
        <v>28</v>
      </c>
      <c r="J8" s="235" t="s">
        <v>32</v>
      </c>
      <c r="K8" s="235" t="s">
        <v>36</v>
      </c>
      <c r="L8" s="235" t="s">
        <v>40</v>
      </c>
    </row>
    <row r="9" ht="19.5" customHeight="1" spans="1:12">
      <c r="A9" s="230"/>
      <c r="B9" s="230"/>
      <c r="C9" s="230"/>
      <c r="D9" s="230" t="s">
        <v>129</v>
      </c>
      <c r="E9" s="232">
        <v>21290558.48</v>
      </c>
      <c r="F9" s="232">
        <v>21287278.75</v>
      </c>
      <c r="G9" s="232">
        <v>0</v>
      </c>
      <c r="H9" s="232">
        <v>0</v>
      </c>
      <c r="I9" s="232"/>
      <c r="J9" s="232">
        <v>0</v>
      </c>
      <c r="K9" s="232">
        <v>0</v>
      </c>
      <c r="L9" s="232">
        <v>3279.73</v>
      </c>
    </row>
    <row r="10" ht="19.5" customHeight="1" spans="1:12">
      <c r="A10" s="231" t="s">
        <v>130</v>
      </c>
      <c r="B10" s="231"/>
      <c r="C10" s="231"/>
      <c r="D10" s="231" t="s">
        <v>131</v>
      </c>
      <c r="E10" s="232">
        <v>16543987.45</v>
      </c>
      <c r="F10" s="232">
        <v>16540707.72</v>
      </c>
      <c r="G10" s="232">
        <v>0</v>
      </c>
      <c r="H10" s="232">
        <v>0</v>
      </c>
      <c r="I10" s="232"/>
      <c r="J10" s="232">
        <v>0</v>
      </c>
      <c r="K10" s="232">
        <v>0</v>
      </c>
      <c r="L10" s="232">
        <v>3279.73</v>
      </c>
    </row>
    <row r="11" ht="19.5" customHeight="1" spans="1:12">
      <c r="A11" s="231" t="s">
        <v>132</v>
      </c>
      <c r="B11" s="231"/>
      <c r="C11" s="231"/>
      <c r="D11" s="231" t="s">
        <v>133</v>
      </c>
      <c r="E11" s="232">
        <v>16543987.45</v>
      </c>
      <c r="F11" s="232">
        <v>16540707.72</v>
      </c>
      <c r="G11" s="232">
        <v>0</v>
      </c>
      <c r="H11" s="232">
        <v>0</v>
      </c>
      <c r="I11" s="232"/>
      <c r="J11" s="232">
        <v>0</v>
      </c>
      <c r="K11" s="232">
        <v>0</v>
      </c>
      <c r="L11" s="232">
        <v>3279.73</v>
      </c>
    </row>
    <row r="12" ht="19.5" customHeight="1" spans="1:12">
      <c r="A12" s="231" t="s">
        <v>134</v>
      </c>
      <c r="B12" s="231"/>
      <c r="C12" s="231"/>
      <c r="D12" s="231" t="s">
        <v>135</v>
      </c>
      <c r="E12" s="232">
        <v>15271272.94</v>
      </c>
      <c r="F12" s="232">
        <v>15271272.94</v>
      </c>
      <c r="G12" s="232">
        <v>0</v>
      </c>
      <c r="H12" s="232">
        <v>0</v>
      </c>
      <c r="I12" s="232"/>
      <c r="J12" s="232">
        <v>0</v>
      </c>
      <c r="K12" s="232">
        <v>0</v>
      </c>
      <c r="L12" s="232">
        <v>0</v>
      </c>
    </row>
    <row r="13" ht="19.5" customHeight="1" spans="1:12">
      <c r="A13" s="231" t="s">
        <v>136</v>
      </c>
      <c r="B13" s="231"/>
      <c r="C13" s="231"/>
      <c r="D13" s="231" t="s">
        <v>137</v>
      </c>
      <c r="E13" s="232">
        <v>1179434.78</v>
      </c>
      <c r="F13" s="232">
        <v>1179434.78</v>
      </c>
      <c r="G13" s="232">
        <v>0</v>
      </c>
      <c r="H13" s="232">
        <v>0</v>
      </c>
      <c r="I13" s="232"/>
      <c r="J13" s="232">
        <v>0</v>
      </c>
      <c r="K13" s="232">
        <v>0</v>
      </c>
      <c r="L13" s="232">
        <v>0</v>
      </c>
    </row>
    <row r="14" ht="19.5" customHeight="1" spans="1:12">
      <c r="A14" s="231" t="s">
        <v>138</v>
      </c>
      <c r="B14" s="231"/>
      <c r="C14" s="231"/>
      <c r="D14" s="231" t="s">
        <v>139</v>
      </c>
      <c r="E14" s="232">
        <v>93279.73</v>
      </c>
      <c r="F14" s="232">
        <v>90000</v>
      </c>
      <c r="G14" s="232">
        <v>0</v>
      </c>
      <c r="H14" s="232">
        <v>0</v>
      </c>
      <c r="I14" s="232"/>
      <c r="J14" s="232">
        <v>0</v>
      </c>
      <c r="K14" s="232">
        <v>0</v>
      </c>
      <c r="L14" s="232">
        <v>3279.73</v>
      </c>
    </row>
    <row r="15" ht="19.5" customHeight="1" spans="1:12">
      <c r="A15" s="231" t="s">
        <v>140</v>
      </c>
      <c r="B15" s="231"/>
      <c r="C15" s="231"/>
      <c r="D15" s="231" t="s">
        <v>141</v>
      </c>
      <c r="E15" s="232">
        <v>2335884.55</v>
      </c>
      <c r="F15" s="232">
        <v>2335884.55</v>
      </c>
      <c r="G15" s="232">
        <v>0</v>
      </c>
      <c r="H15" s="232">
        <v>0</v>
      </c>
      <c r="I15" s="232"/>
      <c r="J15" s="232">
        <v>0</v>
      </c>
      <c r="K15" s="232">
        <v>0</v>
      </c>
      <c r="L15" s="232">
        <v>0</v>
      </c>
    </row>
    <row r="16" ht="19.5" customHeight="1" spans="1:12">
      <c r="A16" s="231" t="s">
        <v>142</v>
      </c>
      <c r="B16" s="231"/>
      <c r="C16" s="231"/>
      <c r="D16" s="231" t="s">
        <v>143</v>
      </c>
      <c r="E16" s="232">
        <v>2085286.15</v>
      </c>
      <c r="F16" s="232">
        <v>2085286.15</v>
      </c>
      <c r="G16" s="232">
        <v>0</v>
      </c>
      <c r="H16" s="232">
        <v>0</v>
      </c>
      <c r="I16" s="232"/>
      <c r="J16" s="232">
        <v>0</v>
      </c>
      <c r="K16" s="232">
        <v>0</v>
      </c>
      <c r="L16" s="232">
        <v>0</v>
      </c>
    </row>
    <row r="17" ht="19.5" customHeight="1" spans="1:12">
      <c r="A17" s="231" t="s">
        <v>144</v>
      </c>
      <c r="B17" s="231"/>
      <c r="C17" s="231"/>
      <c r="D17" s="231" t="s">
        <v>145</v>
      </c>
      <c r="E17" s="232">
        <v>1580348.25</v>
      </c>
      <c r="F17" s="232">
        <v>1580348.25</v>
      </c>
      <c r="G17" s="232">
        <v>0</v>
      </c>
      <c r="H17" s="232">
        <v>0</v>
      </c>
      <c r="I17" s="232"/>
      <c r="J17" s="232">
        <v>0</v>
      </c>
      <c r="K17" s="232">
        <v>0</v>
      </c>
      <c r="L17" s="232">
        <v>0</v>
      </c>
    </row>
    <row r="18" ht="19.5" customHeight="1" spans="1:12">
      <c r="A18" s="231" t="s">
        <v>146</v>
      </c>
      <c r="B18" s="231"/>
      <c r="C18" s="231"/>
      <c r="D18" s="231" t="s">
        <v>147</v>
      </c>
      <c r="E18" s="232">
        <v>504937.9</v>
      </c>
      <c r="F18" s="232">
        <v>504937.9</v>
      </c>
      <c r="G18" s="232">
        <v>0</v>
      </c>
      <c r="H18" s="232">
        <v>0</v>
      </c>
      <c r="I18" s="232"/>
      <c r="J18" s="232">
        <v>0</v>
      </c>
      <c r="K18" s="232">
        <v>0</v>
      </c>
      <c r="L18" s="232">
        <v>0</v>
      </c>
    </row>
    <row r="19" ht="19.5" customHeight="1" spans="1:12">
      <c r="A19" s="231" t="s">
        <v>148</v>
      </c>
      <c r="B19" s="231"/>
      <c r="C19" s="231"/>
      <c r="D19" s="231" t="s">
        <v>149</v>
      </c>
      <c r="E19" s="232">
        <v>250598.4</v>
      </c>
      <c r="F19" s="232">
        <v>250598.4</v>
      </c>
      <c r="G19" s="232">
        <v>0</v>
      </c>
      <c r="H19" s="232">
        <v>0</v>
      </c>
      <c r="I19" s="232"/>
      <c r="J19" s="232">
        <v>0</v>
      </c>
      <c r="K19" s="232">
        <v>0</v>
      </c>
      <c r="L19" s="232">
        <v>0</v>
      </c>
    </row>
    <row r="20" ht="19.5" customHeight="1" spans="1:12">
      <c r="A20" s="231" t="s">
        <v>150</v>
      </c>
      <c r="B20" s="231"/>
      <c r="C20" s="231"/>
      <c r="D20" s="231" t="s">
        <v>151</v>
      </c>
      <c r="E20" s="232">
        <v>250598.4</v>
      </c>
      <c r="F20" s="232">
        <v>250598.4</v>
      </c>
      <c r="G20" s="232">
        <v>0</v>
      </c>
      <c r="H20" s="232">
        <v>0</v>
      </c>
      <c r="I20" s="232"/>
      <c r="J20" s="232">
        <v>0</v>
      </c>
      <c r="K20" s="232">
        <v>0</v>
      </c>
      <c r="L20" s="232">
        <v>0</v>
      </c>
    </row>
    <row r="21" ht="19.5" customHeight="1" spans="1:12">
      <c r="A21" s="231" t="s">
        <v>152</v>
      </c>
      <c r="B21" s="231"/>
      <c r="C21" s="231"/>
      <c r="D21" s="231" t="s">
        <v>153</v>
      </c>
      <c r="E21" s="232">
        <v>1249699.48</v>
      </c>
      <c r="F21" s="232">
        <v>1249699.48</v>
      </c>
      <c r="G21" s="232">
        <v>0</v>
      </c>
      <c r="H21" s="232">
        <v>0</v>
      </c>
      <c r="I21" s="232"/>
      <c r="J21" s="232">
        <v>0</v>
      </c>
      <c r="K21" s="232">
        <v>0</v>
      </c>
      <c r="L21" s="232">
        <v>0</v>
      </c>
    </row>
    <row r="22" ht="19.5" customHeight="1" spans="1:12">
      <c r="A22" s="231" t="s">
        <v>154</v>
      </c>
      <c r="B22" s="231"/>
      <c r="C22" s="231"/>
      <c r="D22" s="231" t="s">
        <v>155</v>
      </c>
      <c r="E22" s="232">
        <v>1249699.48</v>
      </c>
      <c r="F22" s="232">
        <v>1249699.48</v>
      </c>
      <c r="G22" s="232">
        <v>0</v>
      </c>
      <c r="H22" s="232">
        <v>0</v>
      </c>
      <c r="I22" s="232"/>
      <c r="J22" s="232">
        <v>0</v>
      </c>
      <c r="K22" s="232">
        <v>0</v>
      </c>
      <c r="L22" s="232">
        <v>0</v>
      </c>
    </row>
    <row r="23" ht="19.5" customHeight="1" spans="1:12">
      <c r="A23" s="231" t="s">
        <v>156</v>
      </c>
      <c r="B23" s="231"/>
      <c r="C23" s="231"/>
      <c r="D23" s="231" t="s">
        <v>157</v>
      </c>
      <c r="E23" s="232">
        <v>861369.4</v>
      </c>
      <c r="F23" s="232">
        <v>861369.4</v>
      </c>
      <c r="G23" s="232">
        <v>0</v>
      </c>
      <c r="H23" s="232">
        <v>0</v>
      </c>
      <c r="I23" s="232"/>
      <c r="J23" s="232">
        <v>0</v>
      </c>
      <c r="K23" s="232">
        <v>0</v>
      </c>
      <c r="L23" s="232">
        <v>0</v>
      </c>
    </row>
    <row r="24" ht="19.5" customHeight="1" spans="1:12">
      <c r="A24" s="231" t="s">
        <v>158</v>
      </c>
      <c r="B24" s="231"/>
      <c r="C24" s="231"/>
      <c r="D24" s="231" t="s">
        <v>159</v>
      </c>
      <c r="E24" s="232">
        <v>357410.04</v>
      </c>
      <c r="F24" s="232">
        <v>357410.04</v>
      </c>
      <c r="G24" s="232">
        <v>0</v>
      </c>
      <c r="H24" s="232">
        <v>0</v>
      </c>
      <c r="I24" s="232"/>
      <c r="J24" s="232">
        <v>0</v>
      </c>
      <c r="K24" s="232">
        <v>0</v>
      </c>
      <c r="L24" s="232">
        <v>0</v>
      </c>
    </row>
    <row r="25" ht="19.5" customHeight="1" spans="1:12">
      <c r="A25" s="231" t="s">
        <v>160</v>
      </c>
      <c r="B25" s="231"/>
      <c r="C25" s="231"/>
      <c r="D25" s="231" t="s">
        <v>161</v>
      </c>
      <c r="E25" s="232">
        <v>30920.04</v>
      </c>
      <c r="F25" s="232">
        <v>30920.04</v>
      </c>
      <c r="G25" s="232">
        <v>0</v>
      </c>
      <c r="H25" s="232">
        <v>0</v>
      </c>
      <c r="I25" s="232"/>
      <c r="J25" s="232">
        <v>0</v>
      </c>
      <c r="K25" s="232">
        <v>0</v>
      </c>
      <c r="L25" s="232">
        <v>0</v>
      </c>
    </row>
    <row r="26" ht="19.5" customHeight="1" spans="1:12">
      <c r="A26" s="231" t="s">
        <v>162</v>
      </c>
      <c r="B26" s="231"/>
      <c r="C26" s="231"/>
      <c r="D26" s="231" t="s">
        <v>163</v>
      </c>
      <c r="E26" s="232">
        <v>1160987</v>
      </c>
      <c r="F26" s="232">
        <v>1160987</v>
      </c>
      <c r="G26" s="232">
        <v>0</v>
      </c>
      <c r="H26" s="232">
        <v>0</v>
      </c>
      <c r="I26" s="232"/>
      <c r="J26" s="232">
        <v>0</v>
      </c>
      <c r="K26" s="232">
        <v>0</v>
      </c>
      <c r="L26" s="232">
        <v>0</v>
      </c>
    </row>
    <row r="27" ht="19.5" customHeight="1" spans="1:12">
      <c r="A27" s="231" t="s">
        <v>164</v>
      </c>
      <c r="B27" s="231"/>
      <c r="C27" s="231"/>
      <c r="D27" s="231" t="s">
        <v>165</v>
      </c>
      <c r="E27" s="232">
        <v>1160987</v>
      </c>
      <c r="F27" s="232">
        <v>1160987</v>
      </c>
      <c r="G27" s="232">
        <v>0</v>
      </c>
      <c r="H27" s="232">
        <v>0</v>
      </c>
      <c r="I27" s="232"/>
      <c r="J27" s="232">
        <v>0</v>
      </c>
      <c r="K27" s="232">
        <v>0</v>
      </c>
      <c r="L27" s="232">
        <v>0</v>
      </c>
    </row>
    <row r="28" ht="19.5" customHeight="1" spans="1:12">
      <c r="A28" s="231" t="s">
        <v>166</v>
      </c>
      <c r="B28" s="231"/>
      <c r="C28" s="231"/>
      <c r="D28" s="231" t="s">
        <v>167</v>
      </c>
      <c r="E28" s="232">
        <v>1160987</v>
      </c>
      <c r="F28" s="232">
        <v>1160987</v>
      </c>
      <c r="G28" s="232">
        <v>0</v>
      </c>
      <c r="H28" s="232">
        <v>0</v>
      </c>
      <c r="I28" s="232"/>
      <c r="J28" s="232">
        <v>0</v>
      </c>
      <c r="K28" s="232">
        <v>0</v>
      </c>
      <c r="L28" s="232">
        <v>0</v>
      </c>
    </row>
    <row r="29" ht="19.5" customHeight="1" spans="1:12">
      <c r="A29" s="231" t="s">
        <v>168</v>
      </c>
      <c r="B29" s="231"/>
      <c r="C29" s="231"/>
      <c r="D29" s="231"/>
      <c r="E29" s="231"/>
      <c r="F29" s="231"/>
      <c r="G29" s="231"/>
      <c r="H29" s="231"/>
      <c r="I29" s="231"/>
      <c r="J29" s="231"/>
      <c r="K29" s="231"/>
      <c r="L29" s="23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5"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G6" sqref="G6:J6"/>
    </sheetView>
  </sheetViews>
  <sheetFormatPr defaultColWidth="9" defaultRowHeight="15.6"/>
  <cols>
    <col min="1" max="2" width="11.1296296296296" style="5" customWidth="1"/>
    <col min="3" max="3" width="14.6296296296296" style="5" customWidth="1"/>
    <col min="4" max="6" width="11.25" style="5" customWidth="1"/>
    <col min="7" max="7" width="10" style="5" customWidth="1"/>
    <col min="8" max="8" width="9" style="5"/>
    <col min="9" max="9" width="8.62962962962963" style="5" customWidth="1"/>
    <col min="10" max="10" width="11.5" style="5" customWidth="1"/>
    <col min="11" max="16384" width="9" style="5"/>
  </cols>
  <sheetData>
    <row r="1" ht="14.4" spans="1:1">
      <c r="A1" s="6" t="s">
        <v>637</v>
      </c>
    </row>
    <row r="2" ht="25.9"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753</v>
      </c>
      <c r="D5" s="12"/>
      <c r="E5" s="12"/>
      <c r="F5" s="12"/>
      <c r="G5" s="12"/>
      <c r="H5" s="12"/>
      <c r="I5" s="12"/>
      <c r="J5" s="12"/>
    </row>
    <row r="6" s="4" customFormat="1" ht="18" customHeight="1" spans="1:10">
      <c r="A6" s="11" t="s">
        <v>641</v>
      </c>
      <c r="B6" s="11"/>
      <c r="C6" s="13" t="s">
        <v>484</v>
      </c>
      <c r="D6" s="13"/>
      <c r="E6" s="13"/>
      <c r="F6" s="11" t="s">
        <v>642</v>
      </c>
      <c r="G6" s="12" t="s">
        <v>484</v>
      </c>
      <c r="H6" s="12"/>
      <c r="I6" s="12"/>
      <c r="J6" s="12"/>
    </row>
    <row r="7" s="4" customFormat="1" ht="36" customHeight="1" spans="1:10">
      <c r="A7" s="11" t="s">
        <v>643</v>
      </c>
      <c r="B7" s="11"/>
      <c r="C7" s="11"/>
      <c r="D7" s="11" t="s">
        <v>644</v>
      </c>
      <c r="E7" s="11" t="s">
        <v>447</v>
      </c>
      <c r="F7" s="11" t="s">
        <v>645</v>
      </c>
      <c r="G7" s="11" t="s">
        <v>646</v>
      </c>
      <c r="H7" s="11" t="s">
        <v>647</v>
      </c>
      <c r="I7" s="11" t="s">
        <v>648</v>
      </c>
      <c r="J7" s="11"/>
    </row>
    <row r="8" s="4" customFormat="1" ht="36" customHeight="1" spans="1:10">
      <c r="A8" s="11"/>
      <c r="B8" s="11"/>
      <c r="C8" s="14" t="s">
        <v>649</v>
      </c>
      <c r="D8" s="15">
        <v>50000</v>
      </c>
      <c r="E8" s="15">
        <v>50000</v>
      </c>
      <c r="F8" s="15">
        <v>50000</v>
      </c>
      <c r="G8" s="16">
        <v>10</v>
      </c>
      <c r="H8" s="17" t="str">
        <f t="shared" ref="H8:H11" si="0">IF(E8&gt;0,ROUND(F8/E8,3)*100&amp;"%","—")</f>
        <v>100%</v>
      </c>
      <c r="I8" s="19">
        <v>10</v>
      </c>
      <c r="J8" s="19"/>
    </row>
    <row r="9" s="4" customFormat="1" ht="36" customHeight="1" spans="1:10">
      <c r="A9" s="11"/>
      <c r="B9" s="11"/>
      <c r="C9" s="14" t="s">
        <v>650</v>
      </c>
      <c r="D9" s="18">
        <v>50000</v>
      </c>
      <c r="E9" s="18">
        <v>50000</v>
      </c>
      <c r="F9" s="18">
        <v>50000</v>
      </c>
      <c r="G9" s="11" t="s">
        <v>451</v>
      </c>
      <c r="H9" s="17" t="str">
        <f t="shared" si="0"/>
        <v>100%</v>
      </c>
      <c r="I9" s="19" t="s">
        <v>451</v>
      </c>
      <c r="J9" s="19"/>
    </row>
    <row r="10" s="4" customFormat="1" ht="36" customHeight="1" spans="1:10">
      <c r="A10" s="11"/>
      <c r="B10" s="11"/>
      <c r="C10" s="14" t="s">
        <v>651</v>
      </c>
      <c r="D10" s="18">
        <v>0</v>
      </c>
      <c r="E10" s="18">
        <v>0</v>
      </c>
      <c r="F10" s="18">
        <v>0</v>
      </c>
      <c r="G10" s="11" t="s">
        <v>451</v>
      </c>
      <c r="H10" s="17" t="str">
        <f t="shared" si="0"/>
        <v>—</v>
      </c>
      <c r="I10" s="19" t="s">
        <v>451</v>
      </c>
      <c r="J10" s="19"/>
    </row>
    <row r="11" ht="36"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46.15" customHeight="1" spans="1:10">
      <c r="A13" s="11"/>
      <c r="B13" s="47" t="s">
        <v>754</v>
      </c>
      <c r="C13" s="48"/>
      <c r="D13" s="48"/>
      <c r="E13" s="49"/>
      <c r="F13" s="19" t="s">
        <v>755</v>
      </c>
      <c r="G13" s="19"/>
      <c r="H13" s="19"/>
      <c r="I13" s="19"/>
      <c r="J13" s="19"/>
    </row>
    <row r="14" ht="36" customHeight="1" spans="1:10">
      <c r="A14" s="23" t="s">
        <v>657</v>
      </c>
      <c r="B14" s="24"/>
      <c r="C14" s="25"/>
      <c r="D14" s="23" t="s">
        <v>658</v>
      </c>
      <c r="E14" s="24"/>
      <c r="F14" s="25"/>
      <c r="G14" s="26" t="s">
        <v>584</v>
      </c>
      <c r="H14" s="26" t="s">
        <v>659</v>
      </c>
      <c r="I14" s="26" t="s">
        <v>648</v>
      </c>
      <c r="J14" s="26" t="s">
        <v>585</v>
      </c>
    </row>
    <row r="15" ht="36" customHeight="1" spans="1:10">
      <c r="A15" s="23" t="s">
        <v>578</v>
      </c>
      <c r="B15" s="11" t="s">
        <v>579</v>
      </c>
      <c r="C15" s="11" t="s">
        <v>580</v>
      </c>
      <c r="D15" s="11" t="s">
        <v>581</v>
      </c>
      <c r="E15" s="11" t="s">
        <v>582</v>
      </c>
      <c r="F15" s="11" t="s">
        <v>583</v>
      </c>
      <c r="G15" s="27"/>
      <c r="H15" s="27"/>
      <c r="I15" s="27"/>
      <c r="J15" s="27"/>
    </row>
    <row r="16" ht="18" customHeight="1" spans="1:10">
      <c r="A16" s="11" t="s">
        <v>586</v>
      </c>
      <c r="B16" s="26" t="s">
        <v>587</v>
      </c>
      <c r="C16" s="28" t="s">
        <v>756</v>
      </c>
      <c r="D16" s="29" t="s">
        <v>661</v>
      </c>
      <c r="E16" s="29">
        <v>100</v>
      </c>
      <c r="F16" s="11" t="s">
        <v>603</v>
      </c>
      <c r="G16" s="30">
        <v>1</v>
      </c>
      <c r="H16" s="50">
        <v>10</v>
      </c>
      <c r="I16" s="54">
        <v>10</v>
      </c>
      <c r="J16" s="27"/>
    </row>
    <row r="17" ht="18" customHeight="1" spans="1:10">
      <c r="A17" s="11"/>
      <c r="B17" s="26" t="s">
        <v>600</v>
      </c>
      <c r="C17" s="28" t="s">
        <v>757</v>
      </c>
      <c r="D17" s="29" t="s">
        <v>602</v>
      </c>
      <c r="E17" s="29">
        <v>96</v>
      </c>
      <c r="F17" s="11" t="s">
        <v>603</v>
      </c>
      <c r="G17" s="30">
        <v>0.96</v>
      </c>
      <c r="H17" s="50">
        <v>10</v>
      </c>
      <c r="I17" s="54">
        <v>9</v>
      </c>
      <c r="J17" s="27"/>
    </row>
    <row r="18" ht="18" customHeight="1" spans="1:10">
      <c r="A18" s="11"/>
      <c r="B18" s="26" t="s">
        <v>609</v>
      </c>
      <c r="C18" s="28" t="s">
        <v>758</v>
      </c>
      <c r="D18" s="29" t="s">
        <v>602</v>
      </c>
      <c r="E18" s="29">
        <v>98</v>
      </c>
      <c r="F18" s="51" t="s">
        <v>603</v>
      </c>
      <c r="G18" s="30">
        <v>0.98</v>
      </c>
      <c r="H18" s="50">
        <v>10</v>
      </c>
      <c r="I18" s="54">
        <v>10</v>
      </c>
      <c r="J18" s="27"/>
    </row>
    <row r="19" ht="18" customHeight="1" spans="1:10">
      <c r="A19" s="11"/>
      <c r="B19" s="11" t="s">
        <v>615</v>
      </c>
      <c r="C19" s="28" t="s">
        <v>759</v>
      </c>
      <c r="D19" s="29" t="s">
        <v>661</v>
      </c>
      <c r="E19" s="52">
        <v>50000</v>
      </c>
      <c r="F19" s="19" t="s">
        <v>760</v>
      </c>
      <c r="G19" s="32">
        <v>50000</v>
      </c>
      <c r="H19" s="50">
        <v>15</v>
      </c>
      <c r="I19" s="54">
        <v>15</v>
      </c>
      <c r="J19" s="27"/>
    </row>
    <row r="20" ht="45" customHeight="1" spans="1:10">
      <c r="A20" s="11" t="s">
        <v>621</v>
      </c>
      <c r="B20" s="11" t="s">
        <v>692</v>
      </c>
      <c r="C20" s="28" t="s">
        <v>761</v>
      </c>
      <c r="D20" s="29" t="s">
        <v>661</v>
      </c>
      <c r="E20" s="11" t="s">
        <v>762</v>
      </c>
      <c r="F20" s="11" t="s">
        <v>434</v>
      </c>
      <c r="G20" s="27" t="s">
        <v>762</v>
      </c>
      <c r="H20" s="50">
        <v>15</v>
      </c>
      <c r="I20" s="54">
        <v>14</v>
      </c>
      <c r="J20" s="27"/>
    </row>
    <row r="21" ht="30" customHeight="1" spans="1:10">
      <c r="A21" s="11"/>
      <c r="B21" s="12" t="s">
        <v>671</v>
      </c>
      <c r="C21" s="28" t="s">
        <v>763</v>
      </c>
      <c r="D21" s="29" t="s">
        <v>661</v>
      </c>
      <c r="E21" s="11" t="s">
        <v>764</v>
      </c>
      <c r="F21" s="11" t="s">
        <v>434</v>
      </c>
      <c r="G21" s="27" t="s">
        <v>764</v>
      </c>
      <c r="H21" s="50">
        <v>15</v>
      </c>
      <c r="I21" s="54">
        <v>14</v>
      </c>
      <c r="J21" s="27"/>
    </row>
    <row r="22" ht="30" customHeight="1" spans="1:10">
      <c r="A22" s="33" t="s">
        <v>628</v>
      </c>
      <c r="B22" s="34" t="s">
        <v>629</v>
      </c>
      <c r="C22" s="28" t="s">
        <v>765</v>
      </c>
      <c r="D22" s="29" t="s">
        <v>661</v>
      </c>
      <c r="E22" s="12" t="s">
        <v>752</v>
      </c>
      <c r="F22" s="12" t="s">
        <v>603</v>
      </c>
      <c r="G22" s="30">
        <v>0.95</v>
      </c>
      <c r="H22" s="53">
        <v>15</v>
      </c>
      <c r="I22" s="55">
        <v>14</v>
      </c>
      <c r="J22" s="41" t="s">
        <v>674</v>
      </c>
    </row>
    <row r="23" ht="54" customHeight="1" spans="1:10">
      <c r="A23" s="11" t="s">
        <v>675</v>
      </c>
      <c r="B23" s="11"/>
      <c r="C23" s="11"/>
      <c r="D23" s="36"/>
      <c r="E23" s="37"/>
      <c r="F23" s="37"/>
      <c r="G23" s="37"/>
      <c r="H23" s="37"/>
      <c r="I23" s="42"/>
      <c r="J23" s="43" t="s">
        <v>676</v>
      </c>
    </row>
    <row r="24" ht="25.5" customHeight="1" spans="1:10">
      <c r="A24" s="16" t="s">
        <v>677</v>
      </c>
      <c r="B24" s="16"/>
      <c r="C24" s="16"/>
      <c r="D24" s="16"/>
      <c r="E24" s="16"/>
      <c r="F24" s="16"/>
      <c r="G24" s="16"/>
      <c r="H24" s="16">
        <v>100</v>
      </c>
      <c r="I24" s="44">
        <f>SUM(I8,I16:I22)</f>
        <v>96</v>
      </c>
      <c r="J24" s="45" t="s">
        <v>678</v>
      </c>
    </row>
    <row r="25" ht="16.9" customHeight="1"/>
    <row r="26" ht="28.9" customHeight="1" spans="1:10">
      <c r="A26" s="38" t="s">
        <v>633</v>
      </c>
      <c r="B26" s="39"/>
      <c r="C26" s="39"/>
      <c r="D26" s="39"/>
      <c r="E26" s="39"/>
      <c r="F26" s="39"/>
      <c r="G26" s="39"/>
      <c r="H26" s="39"/>
      <c r="I26" s="39"/>
      <c r="J26" s="46"/>
    </row>
    <row r="27" ht="27" customHeight="1" spans="1:10">
      <c r="A27" s="40" t="s">
        <v>634</v>
      </c>
      <c r="B27" s="40"/>
      <c r="C27" s="40"/>
      <c r="D27" s="40"/>
      <c r="E27" s="40"/>
      <c r="F27" s="40"/>
      <c r="G27" s="40"/>
      <c r="H27" s="40"/>
      <c r="I27" s="40"/>
      <c r="J27" s="40"/>
    </row>
    <row r="28" ht="19.15" customHeight="1" spans="1:10">
      <c r="A28" s="40" t="s">
        <v>635</v>
      </c>
      <c r="B28" s="40"/>
      <c r="C28" s="40"/>
      <c r="D28" s="40"/>
      <c r="E28" s="40"/>
      <c r="F28" s="40"/>
      <c r="G28" s="40"/>
      <c r="H28" s="40"/>
      <c r="I28" s="40"/>
      <c r="J28" s="40"/>
    </row>
    <row r="29" ht="18" customHeight="1" spans="1:10">
      <c r="A29" s="40" t="s">
        <v>679</v>
      </c>
      <c r="B29" s="40"/>
      <c r="C29" s="40"/>
      <c r="D29" s="40"/>
      <c r="E29" s="40"/>
      <c r="F29" s="40"/>
      <c r="G29" s="40"/>
      <c r="H29" s="40"/>
      <c r="I29" s="40"/>
      <c r="J29" s="40"/>
    </row>
    <row r="30" ht="18" customHeight="1" spans="1:10">
      <c r="A30" s="40" t="s">
        <v>680</v>
      </c>
      <c r="B30" s="40"/>
      <c r="C30" s="40"/>
      <c r="D30" s="40"/>
      <c r="E30" s="40"/>
      <c r="F30" s="40"/>
      <c r="G30" s="40"/>
      <c r="H30" s="40"/>
      <c r="I30" s="40"/>
      <c r="J30" s="40"/>
    </row>
    <row r="31" s="1" customFormat="1" ht="18" customHeight="1" spans="1:10">
      <c r="A31" s="40" t="s">
        <v>681</v>
      </c>
      <c r="B31" s="40"/>
      <c r="C31" s="40"/>
      <c r="D31" s="40"/>
      <c r="E31" s="40"/>
      <c r="F31" s="40"/>
      <c r="G31" s="40"/>
      <c r="H31" s="40"/>
      <c r="I31" s="40"/>
      <c r="J31" s="40"/>
    </row>
    <row r="32" ht="24" customHeight="1" spans="1:10">
      <c r="A32" s="40" t="s">
        <v>682</v>
      </c>
      <c r="B32" s="40"/>
      <c r="C32" s="40"/>
      <c r="D32" s="40"/>
      <c r="E32" s="40"/>
      <c r="F32" s="40"/>
      <c r="G32" s="40"/>
      <c r="H32" s="40"/>
      <c r="I32" s="40"/>
      <c r="J32" s="40"/>
    </row>
    <row r="33" ht="24" customHeight="1" spans="1:10">
      <c r="A33" s="40" t="s">
        <v>683</v>
      </c>
      <c r="B33" s="40"/>
      <c r="C33" s="40"/>
      <c r="D33" s="40"/>
      <c r="E33" s="40"/>
      <c r="F33" s="40"/>
      <c r="G33" s="40"/>
      <c r="H33" s="40"/>
      <c r="I33" s="40"/>
      <c r="J33" s="40"/>
    </row>
    <row r="34" ht="24" customHeight="1" spans="1:10">
      <c r="A34" s="40" t="s">
        <v>684</v>
      </c>
      <c r="B34" s="40"/>
      <c r="C34" s="40"/>
      <c r="D34" s="40"/>
      <c r="E34" s="40"/>
      <c r="F34" s="40"/>
      <c r="G34" s="40"/>
      <c r="H34" s="40"/>
      <c r="I34" s="40"/>
      <c r="J34" s="40"/>
    </row>
    <row r="35" ht="14.4" spans="1:10">
      <c r="A35" s="40"/>
      <c r="B35" s="40"/>
      <c r="C35" s="40"/>
      <c r="D35" s="40"/>
      <c r="E35" s="40"/>
      <c r="F35" s="40"/>
      <c r="G35" s="40"/>
      <c r="H35" s="40"/>
      <c r="I35" s="40"/>
      <c r="J35" s="40"/>
    </row>
  </sheetData>
  <mergeCells count="39">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I23"/>
    <mergeCell ref="A24:G24"/>
    <mergeCell ref="A27:J27"/>
    <mergeCell ref="A28:J28"/>
    <mergeCell ref="A29:J29"/>
    <mergeCell ref="A30:J30"/>
    <mergeCell ref="A31:J31"/>
    <mergeCell ref="A32:J32"/>
    <mergeCell ref="A33:J33"/>
    <mergeCell ref="A34:J34"/>
    <mergeCell ref="A35:J35"/>
    <mergeCell ref="A12:A13"/>
    <mergeCell ref="A16:A19"/>
    <mergeCell ref="A20:A21"/>
    <mergeCell ref="G14:G15"/>
    <mergeCell ref="H14:H15"/>
    <mergeCell ref="I14:I15"/>
    <mergeCell ref="J14:J15"/>
    <mergeCell ref="A7:B11"/>
  </mergeCells>
  <dataValidations count="2">
    <dataValidation type="list" allowBlank="1" showInputMessage="1" sqref="D16:E16 D17:D22 E17:E19">
      <formula1>"＝,＞,＜,≥,≤"</formula1>
    </dataValidation>
    <dataValidation type="list" allowBlank="1" showInputMessage="1" sqref="J24">
      <formula1>"优,良,中,差"</formula1>
    </dataValidation>
  </dataValidations>
  <pageMargins left="0.75" right="0.75" top="1" bottom="1" header="0.5" footer="0.5"/>
  <pageSetup paperSize="9" scale="7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workbookViewId="0">
      <selection activeCell="P6" sqref="P6"/>
    </sheetView>
  </sheetViews>
  <sheetFormatPr defaultColWidth="9" defaultRowHeight="15.6"/>
  <cols>
    <col min="1" max="1" width="11.1296296296296" style="5" customWidth="1"/>
    <col min="2" max="2" width="10.1296296296296" style="5" customWidth="1"/>
    <col min="3" max="3" width="16.8796296296296" style="5" customWidth="1"/>
    <col min="4" max="6" width="11.25" style="5" customWidth="1"/>
    <col min="7" max="7" width="10" style="5" customWidth="1"/>
    <col min="8" max="8" width="9" style="5"/>
    <col min="9" max="9" width="8.62962962962963" style="5" customWidth="1"/>
    <col min="10" max="10" width="11.5" style="5" customWidth="1"/>
    <col min="11" max="16384" width="9" style="5"/>
  </cols>
  <sheetData>
    <row r="1" ht="14.4" spans="1:1">
      <c r="A1" s="6" t="s">
        <v>637</v>
      </c>
    </row>
    <row r="2" ht="25.9" customHeight="1" spans="1:10">
      <c r="A2" s="7" t="s">
        <v>638</v>
      </c>
      <c r="B2" s="7"/>
      <c r="C2" s="7"/>
      <c r="D2" s="7"/>
      <c r="E2" s="7"/>
      <c r="F2" s="7"/>
      <c r="G2" s="7"/>
      <c r="H2" s="7"/>
      <c r="I2" s="7"/>
      <c r="J2" s="7"/>
    </row>
    <row r="3" s="1" customFormat="1" ht="25.9" customHeight="1" spans="1:10">
      <c r="A3" s="8" t="s">
        <v>637</v>
      </c>
      <c r="B3" s="8"/>
      <c r="C3" s="8"/>
      <c r="D3" s="8"/>
      <c r="E3" s="8"/>
      <c r="F3" s="8"/>
      <c r="G3" s="8"/>
      <c r="H3" s="8"/>
      <c r="I3" s="8"/>
      <c r="J3" s="8"/>
    </row>
    <row r="4" s="2" customFormat="1" ht="13.15" customHeight="1" spans="1:10">
      <c r="A4" s="9" t="s">
        <v>540</v>
      </c>
      <c r="B4" s="9"/>
      <c r="C4" s="9"/>
      <c r="D4" s="9"/>
      <c r="E4" s="10"/>
      <c r="F4" s="10"/>
      <c r="G4" s="10"/>
      <c r="H4" s="10"/>
      <c r="I4" s="10"/>
      <c r="J4" s="10" t="s">
        <v>541</v>
      </c>
    </row>
    <row r="5" s="3" customFormat="1" ht="18" customHeight="1" spans="1:10">
      <c r="A5" s="11" t="s">
        <v>639</v>
      </c>
      <c r="B5" s="11"/>
      <c r="C5" s="12" t="s">
        <v>766</v>
      </c>
      <c r="D5" s="12"/>
      <c r="E5" s="12"/>
      <c r="F5" s="12"/>
      <c r="G5" s="12"/>
      <c r="H5" s="12"/>
      <c r="I5" s="12"/>
      <c r="J5" s="12"/>
    </row>
    <row r="6" s="4" customFormat="1" ht="18" customHeight="1" spans="1:10">
      <c r="A6" s="11" t="s">
        <v>641</v>
      </c>
      <c r="B6" s="11"/>
      <c r="C6" s="13" t="s">
        <v>484</v>
      </c>
      <c r="D6" s="13"/>
      <c r="E6" s="13"/>
      <c r="F6" s="11" t="s">
        <v>642</v>
      </c>
      <c r="G6" s="12" t="s">
        <v>484</v>
      </c>
      <c r="H6" s="12"/>
      <c r="I6" s="12"/>
      <c r="J6" s="12"/>
    </row>
    <row r="7" s="4" customFormat="1" ht="27" customHeight="1" spans="1:10">
      <c r="A7" s="11" t="s">
        <v>643</v>
      </c>
      <c r="B7" s="11"/>
      <c r="C7" s="11"/>
      <c r="D7" s="11" t="s">
        <v>644</v>
      </c>
      <c r="E7" s="11" t="s">
        <v>447</v>
      </c>
      <c r="F7" s="11" t="s">
        <v>645</v>
      </c>
      <c r="G7" s="11" t="s">
        <v>646</v>
      </c>
      <c r="H7" s="11" t="s">
        <v>647</v>
      </c>
      <c r="I7" s="11" t="s">
        <v>648</v>
      </c>
      <c r="J7" s="11"/>
    </row>
    <row r="8" s="4" customFormat="1" ht="27" customHeight="1" spans="1:10">
      <c r="A8" s="11"/>
      <c r="B8" s="11"/>
      <c r="C8" s="14" t="s">
        <v>649</v>
      </c>
      <c r="D8" s="15">
        <v>99434.78</v>
      </c>
      <c r="E8" s="15">
        <v>99434.78</v>
      </c>
      <c r="F8" s="15">
        <v>99434.78</v>
      </c>
      <c r="G8" s="16">
        <v>10</v>
      </c>
      <c r="H8" s="17" t="str">
        <f t="shared" ref="H8:H11" si="0">IF(E8&gt;0,ROUND(F8/E8,3)*100&amp;"%","—")</f>
        <v>100%</v>
      </c>
      <c r="I8" s="19">
        <v>10</v>
      </c>
      <c r="J8" s="19"/>
    </row>
    <row r="9" s="4" customFormat="1" ht="27" customHeight="1" spans="1:10">
      <c r="A9" s="11"/>
      <c r="B9" s="11"/>
      <c r="C9" s="14" t="s">
        <v>650</v>
      </c>
      <c r="D9" s="18">
        <v>0</v>
      </c>
      <c r="E9" s="18">
        <v>0</v>
      </c>
      <c r="F9" s="18">
        <v>0</v>
      </c>
      <c r="G9" s="11" t="s">
        <v>451</v>
      </c>
      <c r="H9" s="17" t="str">
        <f t="shared" si="0"/>
        <v>—</v>
      </c>
      <c r="I9" s="19" t="s">
        <v>451</v>
      </c>
      <c r="J9" s="19"/>
    </row>
    <row r="10" s="4" customFormat="1" ht="27" customHeight="1" spans="1:10">
      <c r="A10" s="11"/>
      <c r="B10" s="11"/>
      <c r="C10" s="14" t="s">
        <v>651</v>
      </c>
      <c r="D10" s="18">
        <v>99434.78</v>
      </c>
      <c r="E10" s="18">
        <v>99434.78</v>
      </c>
      <c r="F10" s="18">
        <v>99434.78</v>
      </c>
      <c r="G10" s="11" t="s">
        <v>451</v>
      </c>
      <c r="H10" s="17" t="str">
        <f t="shared" si="0"/>
        <v>100%</v>
      </c>
      <c r="I10" s="19" t="s">
        <v>451</v>
      </c>
      <c r="J10" s="19"/>
    </row>
    <row r="11" ht="27" customHeight="1" spans="1:10">
      <c r="A11" s="11"/>
      <c r="B11" s="11"/>
      <c r="C11" s="14" t="s">
        <v>652</v>
      </c>
      <c r="D11" s="18">
        <v>0</v>
      </c>
      <c r="E11" s="18">
        <v>0</v>
      </c>
      <c r="F11" s="18">
        <v>0</v>
      </c>
      <c r="G11" s="11" t="s">
        <v>451</v>
      </c>
      <c r="H11" s="17" t="str">
        <f t="shared" si="0"/>
        <v>—</v>
      </c>
      <c r="I11" s="19" t="s">
        <v>451</v>
      </c>
      <c r="J11" s="19"/>
    </row>
    <row r="12" ht="18" customHeight="1" spans="1:10">
      <c r="A12" s="11" t="s">
        <v>653</v>
      </c>
      <c r="B12" s="11" t="s">
        <v>654</v>
      </c>
      <c r="C12" s="11"/>
      <c r="D12" s="11"/>
      <c r="E12" s="11"/>
      <c r="F12" s="19" t="s">
        <v>555</v>
      </c>
      <c r="G12" s="19"/>
      <c r="H12" s="19"/>
      <c r="I12" s="19"/>
      <c r="J12" s="19"/>
    </row>
    <row r="13" ht="46.15" customHeight="1" spans="1:10">
      <c r="A13" s="11"/>
      <c r="B13" s="20" t="s">
        <v>686</v>
      </c>
      <c r="C13" s="21"/>
      <c r="D13" s="21"/>
      <c r="E13" s="22"/>
      <c r="F13" s="19" t="s">
        <v>687</v>
      </c>
      <c r="G13" s="19"/>
      <c r="H13" s="19"/>
      <c r="I13" s="19"/>
      <c r="J13" s="19"/>
    </row>
    <row r="14" ht="36" customHeight="1" spans="1:10">
      <c r="A14" s="23" t="s">
        <v>657</v>
      </c>
      <c r="B14" s="24"/>
      <c r="C14" s="25"/>
      <c r="D14" s="23" t="s">
        <v>658</v>
      </c>
      <c r="E14" s="24"/>
      <c r="F14" s="25"/>
      <c r="G14" s="26" t="s">
        <v>584</v>
      </c>
      <c r="H14" s="26" t="s">
        <v>659</v>
      </c>
      <c r="I14" s="26" t="s">
        <v>648</v>
      </c>
      <c r="J14" s="26" t="s">
        <v>585</v>
      </c>
    </row>
    <row r="15" ht="36" customHeight="1" spans="1:10">
      <c r="A15" s="23" t="s">
        <v>578</v>
      </c>
      <c r="B15" s="11" t="s">
        <v>579</v>
      </c>
      <c r="C15" s="11" t="s">
        <v>580</v>
      </c>
      <c r="D15" s="11" t="s">
        <v>581</v>
      </c>
      <c r="E15" s="11" t="s">
        <v>582</v>
      </c>
      <c r="F15" s="11" t="s">
        <v>583</v>
      </c>
      <c r="G15" s="27"/>
      <c r="H15" s="27"/>
      <c r="I15" s="27"/>
      <c r="J15" s="27"/>
    </row>
    <row r="16" ht="18" customHeight="1" spans="1:10">
      <c r="A16" s="11" t="s">
        <v>586</v>
      </c>
      <c r="B16" s="26" t="s">
        <v>600</v>
      </c>
      <c r="C16" s="28" t="s">
        <v>688</v>
      </c>
      <c r="D16" s="29" t="s">
        <v>602</v>
      </c>
      <c r="E16" s="11">
        <v>95</v>
      </c>
      <c r="F16" s="11" t="s">
        <v>603</v>
      </c>
      <c r="G16" s="30">
        <v>0.95</v>
      </c>
      <c r="H16" s="31">
        <v>15</v>
      </c>
      <c r="I16" s="32">
        <v>14</v>
      </c>
      <c r="J16" s="27"/>
    </row>
    <row r="17" ht="29.1" customHeight="1" spans="1:10">
      <c r="A17" s="11"/>
      <c r="B17" s="26" t="s">
        <v>609</v>
      </c>
      <c r="C17" s="28" t="s">
        <v>689</v>
      </c>
      <c r="D17" s="29" t="s">
        <v>661</v>
      </c>
      <c r="E17" s="11">
        <v>100</v>
      </c>
      <c r="F17" s="11" t="s">
        <v>603</v>
      </c>
      <c r="G17" s="30">
        <v>1</v>
      </c>
      <c r="H17" s="31">
        <v>10</v>
      </c>
      <c r="I17" s="32">
        <v>10</v>
      </c>
      <c r="J17" s="27"/>
    </row>
    <row r="18" ht="32.1" customHeight="1" spans="1:10">
      <c r="A18" s="11"/>
      <c r="B18" s="11" t="s">
        <v>615</v>
      </c>
      <c r="C18" s="28" t="s">
        <v>690</v>
      </c>
      <c r="D18" s="29" t="s">
        <v>661</v>
      </c>
      <c r="E18" s="19">
        <v>300000</v>
      </c>
      <c r="F18" s="19" t="s">
        <v>616</v>
      </c>
      <c r="G18" s="32">
        <v>300000</v>
      </c>
      <c r="H18" s="31">
        <v>12</v>
      </c>
      <c r="I18" s="32">
        <v>12</v>
      </c>
      <c r="J18" s="27"/>
    </row>
    <row r="19" ht="30" customHeight="1" spans="1:10">
      <c r="A19" s="11" t="s">
        <v>621</v>
      </c>
      <c r="B19" s="11" t="s">
        <v>667</v>
      </c>
      <c r="C19" s="28" t="s">
        <v>691</v>
      </c>
      <c r="D19" s="29" t="s">
        <v>602</v>
      </c>
      <c r="E19" s="11">
        <v>90</v>
      </c>
      <c r="F19" s="11" t="s">
        <v>603</v>
      </c>
      <c r="G19" s="30">
        <v>0.9</v>
      </c>
      <c r="H19" s="31">
        <v>15</v>
      </c>
      <c r="I19" s="32">
        <v>14</v>
      </c>
      <c r="J19" s="27"/>
    </row>
    <row r="20" ht="60.95" customHeight="1" spans="1:10">
      <c r="A20" s="11"/>
      <c r="B20" s="11" t="s">
        <v>692</v>
      </c>
      <c r="C20" s="28" t="s">
        <v>693</v>
      </c>
      <c r="D20" s="29" t="s">
        <v>602</v>
      </c>
      <c r="E20" s="11">
        <v>95</v>
      </c>
      <c r="F20" s="11" t="s">
        <v>603</v>
      </c>
      <c r="G20" s="30">
        <v>0.95</v>
      </c>
      <c r="H20" s="31">
        <v>13</v>
      </c>
      <c r="I20" s="32">
        <v>12</v>
      </c>
      <c r="J20" s="27"/>
    </row>
    <row r="21" ht="77.1" customHeight="1" spans="1:10">
      <c r="A21" s="11"/>
      <c r="B21" s="12" t="s">
        <v>671</v>
      </c>
      <c r="C21" s="28" t="s">
        <v>694</v>
      </c>
      <c r="D21" s="29" t="s">
        <v>602</v>
      </c>
      <c r="E21" s="11">
        <v>95</v>
      </c>
      <c r="F21" s="11" t="s">
        <v>603</v>
      </c>
      <c r="G21" s="30">
        <v>0.95</v>
      </c>
      <c r="H21" s="31">
        <v>13</v>
      </c>
      <c r="I21" s="32">
        <v>13</v>
      </c>
      <c r="J21" s="27"/>
    </row>
    <row r="22" ht="51.95" customHeight="1" spans="1:10">
      <c r="A22" s="33" t="s">
        <v>628</v>
      </c>
      <c r="B22" s="34" t="s">
        <v>629</v>
      </c>
      <c r="C22" s="28" t="s">
        <v>695</v>
      </c>
      <c r="D22" s="29" t="s">
        <v>602</v>
      </c>
      <c r="E22" s="12" t="s">
        <v>696</v>
      </c>
      <c r="F22" s="12" t="s">
        <v>603</v>
      </c>
      <c r="G22" s="30">
        <v>0.98</v>
      </c>
      <c r="H22" s="35">
        <v>12</v>
      </c>
      <c r="I22" s="19">
        <v>12</v>
      </c>
      <c r="J22" s="41" t="s">
        <v>674</v>
      </c>
    </row>
    <row r="23" ht="24" customHeight="1" spans="1:10">
      <c r="A23" s="11" t="s">
        <v>675</v>
      </c>
      <c r="B23" s="11"/>
      <c r="C23" s="11"/>
      <c r="D23" s="36"/>
      <c r="E23" s="37"/>
      <c r="F23" s="37"/>
      <c r="G23" s="37"/>
      <c r="H23" s="37"/>
      <c r="I23" s="42"/>
      <c r="J23" s="43" t="s">
        <v>676</v>
      </c>
    </row>
    <row r="24" ht="21" customHeight="1" spans="1:10">
      <c r="A24" s="16" t="s">
        <v>677</v>
      </c>
      <c r="B24" s="16"/>
      <c r="C24" s="16"/>
      <c r="D24" s="16"/>
      <c r="E24" s="16"/>
      <c r="F24" s="16"/>
      <c r="G24" s="16"/>
      <c r="H24" s="16">
        <v>100</v>
      </c>
      <c r="I24" s="44">
        <f>SUM(I8,I16:I22)</f>
        <v>97</v>
      </c>
      <c r="J24" s="45" t="s">
        <v>678</v>
      </c>
    </row>
    <row r="25" ht="6" customHeight="1"/>
    <row r="26" ht="14.1" customHeight="1" spans="1:10">
      <c r="A26" s="38" t="s">
        <v>633</v>
      </c>
      <c r="B26" s="39"/>
      <c r="C26" s="39"/>
      <c r="D26" s="39"/>
      <c r="E26" s="39"/>
      <c r="F26" s="39"/>
      <c r="G26" s="39"/>
      <c r="H26" s="39"/>
      <c r="I26" s="39"/>
      <c r="J26" s="46"/>
    </row>
    <row r="27" ht="27" customHeight="1" spans="1:10">
      <c r="A27" s="40" t="s">
        <v>634</v>
      </c>
      <c r="B27" s="40"/>
      <c r="C27" s="40"/>
      <c r="D27" s="40"/>
      <c r="E27" s="40"/>
      <c r="F27" s="40"/>
      <c r="G27" s="40"/>
      <c r="H27" s="40"/>
      <c r="I27" s="40"/>
      <c r="J27" s="40"/>
    </row>
    <row r="28" ht="19.15" customHeight="1" spans="1:10">
      <c r="A28" s="40" t="s">
        <v>635</v>
      </c>
      <c r="B28" s="40"/>
      <c r="C28" s="40"/>
      <c r="D28" s="40"/>
      <c r="E28" s="40"/>
      <c r="F28" s="40"/>
      <c r="G28" s="40"/>
      <c r="H28" s="40"/>
      <c r="I28" s="40"/>
      <c r="J28" s="40"/>
    </row>
    <row r="29" ht="18" customHeight="1" spans="1:10">
      <c r="A29" s="40" t="s">
        <v>679</v>
      </c>
      <c r="B29" s="40"/>
      <c r="C29" s="40"/>
      <c r="D29" s="40"/>
      <c r="E29" s="40"/>
      <c r="F29" s="40"/>
      <c r="G29" s="40"/>
      <c r="H29" s="40"/>
      <c r="I29" s="40"/>
      <c r="J29" s="40"/>
    </row>
    <row r="30" ht="18" customHeight="1" spans="1:10">
      <c r="A30" s="40" t="s">
        <v>680</v>
      </c>
      <c r="B30" s="40"/>
      <c r="C30" s="40"/>
      <c r="D30" s="40"/>
      <c r="E30" s="40"/>
      <c r="F30" s="40"/>
      <c r="G30" s="40"/>
      <c r="H30" s="40"/>
      <c r="I30" s="40"/>
      <c r="J30" s="40"/>
    </row>
    <row r="31" s="1" customFormat="1" ht="18" customHeight="1" spans="1:10">
      <c r="A31" s="40" t="s">
        <v>681</v>
      </c>
      <c r="B31" s="40"/>
      <c r="C31" s="40"/>
      <c r="D31" s="40"/>
      <c r="E31" s="40"/>
      <c r="F31" s="40"/>
      <c r="G31" s="40"/>
      <c r="H31" s="40"/>
      <c r="I31" s="40"/>
      <c r="J31" s="40"/>
    </row>
    <row r="32" ht="24" customHeight="1" spans="1:10">
      <c r="A32" s="40" t="s">
        <v>682</v>
      </c>
      <c r="B32" s="40"/>
      <c r="C32" s="40"/>
      <c r="D32" s="40"/>
      <c r="E32" s="40"/>
      <c r="F32" s="40"/>
      <c r="G32" s="40"/>
      <c r="H32" s="40"/>
      <c r="I32" s="40"/>
      <c r="J32" s="40"/>
    </row>
    <row r="33" ht="15" customHeight="1" spans="1:10">
      <c r="A33" s="40" t="s">
        <v>683</v>
      </c>
      <c r="B33" s="40"/>
      <c r="C33" s="40"/>
      <c r="D33" s="40"/>
      <c r="E33" s="40"/>
      <c r="F33" s="40"/>
      <c r="G33" s="40"/>
      <c r="H33" s="40"/>
      <c r="I33" s="40"/>
      <c r="J33" s="40"/>
    </row>
    <row r="34" ht="18" customHeight="1" spans="1:10">
      <c r="A34" s="40" t="s">
        <v>684</v>
      </c>
      <c r="B34" s="40"/>
      <c r="C34" s="40"/>
      <c r="D34" s="40"/>
      <c r="E34" s="40"/>
      <c r="F34" s="40"/>
      <c r="G34" s="40"/>
      <c r="H34" s="40"/>
      <c r="I34" s="40"/>
      <c r="J34" s="40"/>
    </row>
    <row r="35" ht="14.4" spans="1:10">
      <c r="A35" s="40"/>
      <c r="B35" s="40"/>
      <c r="C35" s="40"/>
      <c r="D35" s="40"/>
      <c r="E35" s="40"/>
      <c r="F35" s="40"/>
      <c r="G35" s="40"/>
      <c r="H35" s="40"/>
      <c r="I35" s="40"/>
      <c r="J35" s="40"/>
    </row>
  </sheetData>
  <mergeCells count="39">
    <mergeCell ref="A2:J2"/>
    <mergeCell ref="A3:J3"/>
    <mergeCell ref="A4:D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I23"/>
    <mergeCell ref="A24:G24"/>
    <mergeCell ref="A27:J27"/>
    <mergeCell ref="A28:J28"/>
    <mergeCell ref="A29:J29"/>
    <mergeCell ref="A30:J30"/>
    <mergeCell ref="A31:J31"/>
    <mergeCell ref="A32:J32"/>
    <mergeCell ref="A33:J33"/>
    <mergeCell ref="A34:J34"/>
    <mergeCell ref="A35:J35"/>
    <mergeCell ref="A12:A13"/>
    <mergeCell ref="A16:A18"/>
    <mergeCell ref="A19:A21"/>
    <mergeCell ref="G14:G15"/>
    <mergeCell ref="H14:H15"/>
    <mergeCell ref="I14:I15"/>
    <mergeCell ref="J14:J15"/>
    <mergeCell ref="A7:B11"/>
  </mergeCells>
  <dataValidations count="2">
    <dataValidation type="list" allowBlank="1" showInputMessage="1" sqref="J24">
      <formula1>"优,良,中,差"</formula1>
    </dataValidation>
    <dataValidation type="list" allowBlank="1" showInputMessage="1" sqref="D16:D22">
      <formula1>"＝,＞,＜,≥,≤"</formula1>
    </dataValidation>
  </dataValidations>
  <pageMargins left="0.75" right="0.75" top="1" bottom="1" header="0.5" footer="0.5"/>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33" activePane="bottomRight" state="frozen"/>
      <selection/>
      <selection pane="topRight"/>
      <selection pane="bottomLeft"/>
      <selection pane="bottomRight" activeCell="A1" sqref="A1"/>
    </sheetView>
  </sheetViews>
  <sheetFormatPr defaultColWidth="9" defaultRowHeight="14.4"/>
  <cols>
    <col min="1" max="1" width="4.25" style="228" customWidth="1"/>
    <col min="2" max="2" width="4.12962962962963" style="228" customWidth="1"/>
    <col min="3" max="3" width="4.5" style="228" customWidth="1"/>
    <col min="4" max="4" width="35.1296296296296" style="228" customWidth="1"/>
    <col min="5" max="5" width="23.25" style="228" customWidth="1"/>
    <col min="6" max="6" width="22.25" style="228" customWidth="1"/>
    <col min="7" max="7" width="20.5" style="228" customWidth="1"/>
    <col min="8" max="8" width="20.25" style="228" customWidth="1"/>
    <col min="9" max="9" width="19.25" style="228" customWidth="1"/>
    <col min="10" max="10" width="21.5" style="228" customWidth="1"/>
    <col min="11" max="16384" width="9" style="228"/>
  </cols>
  <sheetData>
    <row r="1" ht="28.2" spans="6:6">
      <c r="F1" s="238" t="s">
        <v>169</v>
      </c>
    </row>
    <row r="2" ht="15.6" spans="10:10">
      <c r="J2" s="1" t="s">
        <v>170</v>
      </c>
    </row>
    <row r="3" ht="15.6" spans="1:10">
      <c r="A3" s="1" t="s">
        <v>2</v>
      </c>
      <c r="J3" s="1" t="s">
        <v>3</v>
      </c>
    </row>
    <row r="4" ht="19.5" customHeight="1" spans="1:10">
      <c r="A4" s="230" t="s">
        <v>6</v>
      </c>
      <c r="B4" s="230"/>
      <c r="C4" s="230"/>
      <c r="D4" s="230"/>
      <c r="E4" s="235" t="s">
        <v>99</v>
      </c>
      <c r="F4" s="235" t="s">
        <v>171</v>
      </c>
      <c r="G4" s="235" t="s">
        <v>172</v>
      </c>
      <c r="H4" s="235" t="s">
        <v>173</v>
      </c>
      <c r="I4" s="235" t="s">
        <v>174</v>
      </c>
      <c r="J4" s="235" t="s">
        <v>175</v>
      </c>
    </row>
    <row r="5" ht="19.5" customHeight="1" spans="1:10">
      <c r="A5" s="235" t="s">
        <v>122</v>
      </c>
      <c r="B5" s="235"/>
      <c r="C5" s="235"/>
      <c r="D5" s="230" t="s">
        <v>123</v>
      </c>
      <c r="E5" s="235"/>
      <c r="F5" s="235"/>
      <c r="G5" s="235"/>
      <c r="H5" s="235"/>
      <c r="I5" s="235"/>
      <c r="J5" s="235"/>
    </row>
    <row r="6" ht="19.5" customHeight="1" spans="1:10">
      <c r="A6" s="235"/>
      <c r="B6" s="235"/>
      <c r="C6" s="235"/>
      <c r="D6" s="230"/>
      <c r="E6" s="235"/>
      <c r="F6" s="235"/>
      <c r="G6" s="235"/>
      <c r="H6" s="235"/>
      <c r="I6" s="235"/>
      <c r="J6" s="235"/>
    </row>
    <row r="7" ht="19.5" customHeight="1" spans="1:10">
      <c r="A7" s="235"/>
      <c r="B7" s="235"/>
      <c r="C7" s="235"/>
      <c r="D7" s="230"/>
      <c r="E7" s="235"/>
      <c r="F7" s="235"/>
      <c r="G7" s="235"/>
      <c r="H7" s="235"/>
      <c r="I7" s="235"/>
      <c r="J7" s="235"/>
    </row>
    <row r="8" ht="19.5" customHeight="1" spans="1:10">
      <c r="A8" s="230" t="s">
        <v>126</v>
      </c>
      <c r="B8" s="230" t="s">
        <v>127</v>
      </c>
      <c r="C8" s="230" t="s">
        <v>128</v>
      </c>
      <c r="D8" s="230" t="s">
        <v>10</v>
      </c>
      <c r="E8" s="235" t="s">
        <v>11</v>
      </c>
      <c r="F8" s="235" t="s">
        <v>12</v>
      </c>
      <c r="G8" s="235" t="s">
        <v>20</v>
      </c>
      <c r="H8" s="235" t="s">
        <v>24</v>
      </c>
      <c r="I8" s="235" t="s">
        <v>28</v>
      </c>
      <c r="J8" s="235" t="s">
        <v>32</v>
      </c>
    </row>
    <row r="9" ht="19.5" customHeight="1" spans="1:10">
      <c r="A9" s="230"/>
      <c r="B9" s="230"/>
      <c r="C9" s="230"/>
      <c r="D9" s="230" t="s">
        <v>129</v>
      </c>
      <c r="E9" s="232">
        <v>21287278.75</v>
      </c>
      <c r="F9" s="232">
        <v>20047843.97</v>
      </c>
      <c r="G9" s="232">
        <v>1239434.78</v>
      </c>
      <c r="H9" s="232"/>
      <c r="I9" s="232"/>
      <c r="J9" s="232"/>
    </row>
    <row r="10" ht="19.5" customHeight="1" spans="1:10">
      <c r="A10" s="231" t="s">
        <v>130</v>
      </c>
      <c r="B10" s="231"/>
      <c r="C10" s="231"/>
      <c r="D10" s="231" t="s">
        <v>131</v>
      </c>
      <c r="E10" s="232">
        <v>16540707.72</v>
      </c>
      <c r="F10" s="232">
        <v>15301272.94</v>
      </c>
      <c r="G10" s="232">
        <v>1239434.78</v>
      </c>
      <c r="H10" s="232"/>
      <c r="I10" s="232"/>
      <c r="J10" s="232"/>
    </row>
    <row r="11" ht="19.5" customHeight="1" spans="1:10">
      <c r="A11" s="231" t="s">
        <v>132</v>
      </c>
      <c r="B11" s="231"/>
      <c r="C11" s="231"/>
      <c r="D11" s="231" t="s">
        <v>133</v>
      </c>
      <c r="E11" s="232">
        <v>16540707.72</v>
      </c>
      <c r="F11" s="232">
        <v>15301272.94</v>
      </c>
      <c r="G11" s="232">
        <v>1239434.78</v>
      </c>
      <c r="H11" s="232"/>
      <c r="I11" s="232"/>
      <c r="J11" s="232"/>
    </row>
    <row r="12" ht="19.5" customHeight="1" spans="1:10">
      <c r="A12" s="231" t="s">
        <v>134</v>
      </c>
      <c r="B12" s="231"/>
      <c r="C12" s="231"/>
      <c r="D12" s="231" t="s">
        <v>135</v>
      </c>
      <c r="E12" s="232">
        <v>15271272.94</v>
      </c>
      <c r="F12" s="232">
        <v>15021272.94</v>
      </c>
      <c r="G12" s="232">
        <v>250000</v>
      </c>
      <c r="H12" s="232"/>
      <c r="I12" s="232"/>
      <c r="J12" s="232"/>
    </row>
    <row r="13" ht="19.5" customHeight="1" spans="1:10">
      <c r="A13" s="231" t="s">
        <v>136</v>
      </c>
      <c r="B13" s="231"/>
      <c r="C13" s="231"/>
      <c r="D13" s="231" t="s">
        <v>137</v>
      </c>
      <c r="E13" s="232">
        <v>1179434.78</v>
      </c>
      <c r="F13" s="232">
        <v>280000</v>
      </c>
      <c r="G13" s="232">
        <v>899434.78</v>
      </c>
      <c r="H13" s="232"/>
      <c r="I13" s="232"/>
      <c r="J13" s="232"/>
    </row>
    <row r="14" ht="19.5" customHeight="1" spans="1:10">
      <c r="A14" s="231" t="s">
        <v>138</v>
      </c>
      <c r="B14" s="231"/>
      <c r="C14" s="231"/>
      <c r="D14" s="231" t="s">
        <v>139</v>
      </c>
      <c r="E14" s="232">
        <v>90000</v>
      </c>
      <c r="F14" s="232"/>
      <c r="G14" s="232">
        <v>90000</v>
      </c>
      <c r="H14" s="232"/>
      <c r="I14" s="232"/>
      <c r="J14" s="232"/>
    </row>
    <row r="15" ht="19.5" customHeight="1" spans="1:10">
      <c r="A15" s="231" t="s">
        <v>140</v>
      </c>
      <c r="B15" s="231"/>
      <c r="C15" s="231"/>
      <c r="D15" s="231" t="s">
        <v>141</v>
      </c>
      <c r="E15" s="232">
        <v>2335884.55</v>
      </c>
      <c r="F15" s="232">
        <v>2335884.55</v>
      </c>
      <c r="G15" s="232"/>
      <c r="H15" s="232"/>
      <c r="I15" s="232"/>
      <c r="J15" s="232"/>
    </row>
    <row r="16" ht="19.5" customHeight="1" spans="1:10">
      <c r="A16" s="231" t="s">
        <v>142</v>
      </c>
      <c r="B16" s="231"/>
      <c r="C16" s="231"/>
      <c r="D16" s="231" t="s">
        <v>143</v>
      </c>
      <c r="E16" s="232">
        <v>2085286.15</v>
      </c>
      <c r="F16" s="232">
        <v>2085286.15</v>
      </c>
      <c r="G16" s="232"/>
      <c r="H16" s="232"/>
      <c r="I16" s="232"/>
      <c r="J16" s="232"/>
    </row>
    <row r="17" ht="19.5" customHeight="1" spans="1:10">
      <c r="A17" s="231" t="s">
        <v>144</v>
      </c>
      <c r="B17" s="231"/>
      <c r="C17" s="231"/>
      <c r="D17" s="231" t="s">
        <v>145</v>
      </c>
      <c r="E17" s="232">
        <v>1580348.25</v>
      </c>
      <c r="F17" s="232">
        <v>1580348.25</v>
      </c>
      <c r="G17" s="232"/>
      <c r="H17" s="232"/>
      <c r="I17" s="232"/>
      <c r="J17" s="232"/>
    </row>
    <row r="18" ht="19.5" customHeight="1" spans="1:10">
      <c r="A18" s="231" t="s">
        <v>146</v>
      </c>
      <c r="B18" s="231"/>
      <c r="C18" s="231"/>
      <c r="D18" s="231" t="s">
        <v>147</v>
      </c>
      <c r="E18" s="232">
        <v>504937.9</v>
      </c>
      <c r="F18" s="232">
        <v>504937.9</v>
      </c>
      <c r="G18" s="232"/>
      <c r="H18" s="232"/>
      <c r="I18" s="232"/>
      <c r="J18" s="232"/>
    </row>
    <row r="19" ht="19.5" customHeight="1" spans="1:10">
      <c r="A19" s="231" t="s">
        <v>148</v>
      </c>
      <c r="B19" s="231"/>
      <c r="C19" s="231"/>
      <c r="D19" s="231" t="s">
        <v>149</v>
      </c>
      <c r="E19" s="232">
        <v>250598.4</v>
      </c>
      <c r="F19" s="232">
        <v>250598.4</v>
      </c>
      <c r="G19" s="232"/>
      <c r="H19" s="232"/>
      <c r="I19" s="232"/>
      <c r="J19" s="232"/>
    </row>
    <row r="20" ht="19.5" customHeight="1" spans="1:10">
      <c r="A20" s="231" t="s">
        <v>150</v>
      </c>
      <c r="B20" s="231"/>
      <c r="C20" s="231"/>
      <c r="D20" s="231" t="s">
        <v>151</v>
      </c>
      <c r="E20" s="232">
        <v>250598.4</v>
      </c>
      <c r="F20" s="232">
        <v>250598.4</v>
      </c>
      <c r="G20" s="232"/>
      <c r="H20" s="232"/>
      <c r="I20" s="232"/>
      <c r="J20" s="232"/>
    </row>
    <row r="21" ht="19.5" customHeight="1" spans="1:10">
      <c r="A21" s="231" t="s">
        <v>152</v>
      </c>
      <c r="B21" s="231"/>
      <c r="C21" s="231"/>
      <c r="D21" s="231" t="s">
        <v>153</v>
      </c>
      <c r="E21" s="232">
        <v>1249699.48</v>
      </c>
      <c r="F21" s="232">
        <v>1249699.48</v>
      </c>
      <c r="G21" s="232"/>
      <c r="H21" s="232"/>
      <c r="I21" s="232"/>
      <c r="J21" s="232"/>
    </row>
    <row r="22" ht="19.5" customHeight="1" spans="1:10">
      <c r="A22" s="231" t="s">
        <v>154</v>
      </c>
      <c r="B22" s="231"/>
      <c r="C22" s="231"/>
      <c r="D22" s="231" t="s">
        <v>155</v>
      </c>
      <c r="E22" s="232">
        <v>1249699.48</v>
      </c>
      <c r="F22" s="232">
        <v>1249699.48</v>
      </c>
      <c r="G22" s="232"/>
      <c r="H22" s="232"/>
      <c r="I22" s="232"/>
      <c r="J22" s="232"/>
    </row>
    <row r="23" ht="19.5" customHeight="1" spans="1:10">
      <c r="A23" s="231" t="s">
        <v>156</v>
      </c>
      <c r="B23" s="231"/>
      <c r="C23" s="231"/>
      <c r="D23" s="231" t="s">
        <v>157</v>
      </c>
      <c r="E23" s="232">
        <v>861369.4</v>
      </c>
      <c r="F23" s="232">
        <v>861369.4</v>
      </c>
      <c r="G23" s="232"/>
      <c r="H23" s="232"/>
      <c r="I23" s="232"/>
      <c r="J23" s="232"/>
    </row>
    <row r="24" ht="19.5" customHeight="1" spans="1:10">
      <c r="A24" s="231" t="s">
        <v>158</v>
      </c>
      <c r="B24" s="231"/>
      <c r="C24" s="231"/>
      <c r="D24" s="231" t="s">
        <v>159</v>
      </c>
      <c r="E24" s="232">
        <v>357410.04</v>
      </c>
      <c r="F24" s="232">
        <v>357410.04</v>
      </c>
      <c r="G24" s="232"/>
      <c r="H24" s="232"/>
      <c r="I24" s="232"/>
      <c r="J24" s="232"/>
    </row>
    <row r="25" ht="19.5" customHeight="1" spans="1:10">
      <c r="A25" s="231" t="s">
        <v>160</v>
      </c>
      <c r="B25" s="231"/>
      <c r="C25" s="231"/>
      <c r="D25" s="231" t="s">
        <v>161</v>
      </c>
      <c r="E25" s="232">
        <v>30920.04</v>
      </c>
      <c r="F25" s="232">
        <v>30920.04</v>
      </c>
      <c r="G25" s="232"/>
      <c r="H25" s="232"/>
      <c r="I25" s="232"/>
      <c r="J25" s="232"/>
    </row>
    <row r="26" ht="19.5" customHeight="1" spans="1:10">
      <c r="A26" s="231" t="s">
        <v>162</v>
      </c>
      <c r="B26" s="231"/>
      <c r="C26" s="231"/>
      <c r="D26" s="231" t="s">
        <v>163</v>
      </c>
      <c r="E26" s="232">
        <v>1160987</v>
      </c>
      <c r="F26" s="232">
        <v>1160987</v>
      </c>
      <c r="G26" s="232"/>
      <c r="H26" s="232"/>
      <c r="I26" s="232"/>
      <c r="J26" s="232"/>
    </row>
    <row r="27" ht="19.5" customHeight="1" spans="1:10">
      <c r="A27" s="231" t="s">
        <v>164</v>
      </c>
      <c r="B27" s="231"/>
      <c r="C27" s="231"/>
      <c r="D27" s="231" t="s">
        <v>165</v>
      </c>
      <c r="E27" s="232">
        <v>1160987</v>
      </c>
      <c r="F27" s="232">
        <v>1160987</v>
      </c>
      <c r="G27" s="232"/>
      <c r="H27" s="232"/>
      <c r="I27" s="232"/>
      <c r="J27" s="232"/>
    </row>
    <row r="28" ht="19.5" customHeight="1" spans="1:10">
      <c r="A28" s="231" t="s">
        <v>166</v>
      </c>
      <c r="B28" s="231"/>
      <c r="C28" s="231"/>
      <c r="D28" s="231" t="s">
        <v>167</v>
      </c>
      <c r="E28" s="232">
        <v>1160987</v>
      </c>
      <c r="F28" s="232">
        <v>1160987</v>
      </c>
      <c r="G28" s="232"/>
      <c r="H28" s="232"/>
      <c r="I28" s="232"/>
      <c r="J28" s="232"/>
    </row>
    <row r="29" ht="19.5" customHeight="1" spans="1:10">
      <c r="A29" s="231" t="s">
        <v>176</v>
      </c>
      <c r="B29" s="231"/>
      <c r="C29" s="231"/>
      <c r="D29" s="231"/>
      <c r="E29" s="231"/>
      <c r="F29" s="231"/>
      <c r="G29" s="231"/>
      <c r="H29" s="231"/>
      <c r="I29" s="231"/>
      <c r="J29" s="23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826388888888889"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4" activePane="bottomLeft" state="frozen"/>
      <selection/>
      <selection pane="bottomLeft" activeCell="D45" sqref="D45"/>
    </sheetView>
  </sheetViews>
  <sheetFormatPr defaultColWidth="9" defaultRowHeight="14.4"/>
  <cols>
    <col min="1" max="1" width="32.75" style="228" customWidth="1"/>
    <col min="2" max="2" width="4.75" style="228" customWidth="1"/>
    <col min="3" max="3" width="20" style="228" customWidth="1"/>
    <col min="4" max="4" width="35.6296296296296" style="228" customWidth="1"/>
    <col min="5" max="5" width="4.75" style="228" customWidth="1"/>
    <col min="6" max="6" width="21.6296296296296" style="228" customWidth="1"/>
    <col min="7" max="7" width="20.75" style="228" customWidth="1"/>
    <col min="8" max="9" width="18.75" style="228" customWidth="1"/>
    <col min="10" max="16384" width="9" style="228"/>
  </cols>
  <sheetData>
    <row r="1" ht="28.2" spans="4:4">
      <c r="D1" s="238" t="s">
        <v>177</v>
      </c>
    </row>
    <row r="2" ht="15.6" spans="9:9">
      <c r="I2" s="1" t="s">
        <v>178</v>
      </c>
    </row>
    <row r="3" ht="15.6" spans="1:9">
      <c r="A3" s="1" t="s">
        <v>2</v>
      </c>
      <c r="I3" s="1" t="s">
        <v>3</v>
      </c>
    </row>
    <row r="4" ht="19.5" customHeight="1" spans="1:9">
      <c r="A4" s="230" t="s">
        <v>179</v>
      </c>
      <c r="B4" s="230"/>
      <c r="C4" s="230"/>
      <c r="D4" s="230" t="s">
        <v>180</v>
      </c>
      <c r="E4" s="230"/>
      <c r="F4" s="230"/>
      <c r="G4" s="230"/>
      <c r="H4" s="230"/>
      <c r="I4" s="230"/>
    </row>
    <row r="5" ht="19.5" customHeight="1" spans="1:9">
      <c r="A5" s="235" t="s">
        <v>181</v>
      </c>
      <c r="B5" s="235" t="s">
        <v>7</v>
      </c>
      <c r="C5" s="235" t="s">
        <v>182</v>
      </c>
      <c r="D5" s="235" t="s">
        <v>183</v>
      </c>
      <c r="E5" s="235" t="s">
        <v>7</v>
      </c>
      <c r="F5" s="230" t="s">
        <v>129</v>
      </c>
      <c r="G5" s="235" t="s">
        <v>184</v>
      </c>
      <c r="H5" s="235" t="s">
        <v>185</v>
      </c>
      <c r="I5" s="235" t="s">
        <v>186</v>
      </c>
    </row>
    <row r="6" ht="19.5" customHeight="1" spans="1:9">
      <c r="A6" s="235"/>
      <c r="B6" s="235"/>
      <c r="C6" s="235"/>
      <c r="D6" s="235"/>
      <c r="E6" s="235"/>
      <c r="F6" s="230" t="s">
        <v>124</v>
      </c>
      <c r="G6" s="235" t="s">
        <v>184</v>
      </c>
      <c r="H6" s="235"/>
      <c r="I6" s="235"/>
    </row>
    <row r="7" ht="19.5" customHeight="1" spans="1:9">
      <c r="A7" s="230" t="s">
        <v>187</v>
      </c>
      <c r="B7" s="230"/>
      <c r="C7" s="230" t="s">
        <v>11</v>
      </c>
      <c r="D7" s="230" t="s">
        <v>187</v>
      </c>
      <c r="E7" s="230"/>
      <c r="F7" s="230" t="s">
        <v>12</v>
      </c>
      <c r="G7" s="230" t="s">
        <v>20</v>
      </c>
      <c r="H7" s="230" t="s">
        <v>24</v>
      </c>
      <c r="I7" s="230" t="s">
        <v>28</v>
      </c>
    </row>
    <row r="8" ht="19.5" customHeight="1" spans="1:9">
      <c r="A8" s="231" t="s">
        <v>188</v>
      </c>
      <c r="B8" s="230" t="s">
        <v>11</v>
      </c>
      <c r="C8" s="232">
        <v>21287278.75</v>
      </c>
      <c r="D8" s="231" t="s">
        <v>14</v>
      </c>
      <c r="E8" s="230" t="s">
        <v>22</v>
      </c>
      <c r="F8" s="232">
        <v>16540707.72</v>
      </c>
      <c r="G8" s="232">
        <v>16540707.72</v>
      </c>
      <c r="H8" s="232"/>
      <c r="I8" s="232"/>
    </row>
    <row r="9" ht="19.5" customHeight="1" spans="1:9">
      <c r="A9" s="231" t="s">
        <v>189</v>
      </c>
      <c r="B9" s="230" t="s">
        <v>12</v>
      </c>
      <c r="C9" s="232"/>
      <c r="D9" s="231" t="s">
        <v>17</v>
      </c>
      <c r="E9" s="230" t="s">
        <v>26</v>
      </c>
      <c r="F9" s="232"/>
      <c r="G9" s="232"/>
      <c r="H9" s="232"/>
      <c r="I9" s="232"/>
    </row>
    <row r="10" ht="19.5" customHeight="1" spans="1:9">
      <c r="A10" s="231" t="s">
        <v>190</v>
      </c>
      <c r="B10" s="230" t="s">
        <v>20</v>
      </c>
      <c r="C10" s="232"/>
      <c r="D10" s="231" t="s">
        <v>21</v>
      </c>
      <c r="E10" s="230" t="s">
        <v>30</v>
      </c>
      <c r="F10" s="232"/>
      <c r="G10" s="232"/>
      <c r="H10" s="232"/>
      <c r="I10" s="232"/>
    </row>
    <row r="11" ht="15" customHeight="1" spans="1:9">
      <c r="A11" s="231"/>
      <c r="B11" s="230" t="s">
        <v>24</v>
      </c>
      <c r="C11" s="244"/>
      <c r="D11" s="231" t="s">
        <v>25</v>
      </c>
      <c r="E11" s="230" t="s">
        <v>34</v>
      </c>
      <c r="F11" s="232"/>
      <c r="G11" s="232"/>
      <c r="H11" s="232"/>
      <c r="I11" s="232"/>
    </row>
    <row r="12" ht="15" customHeight="1" spans="1:9">
      <c r="A12" s="231"/>
      <c r="B12" s="230" t="s">
        <v>28</v>
      </c>
      <c r="C12" s="244"/>
      <c r="D12" s="231" t="s">
        <v>29</v>
      </c>
      <c r="E12" s="230" t="s">
        <v>38</v>
      </c>
      <c r="F12" s="232"/>
      <c r="G12" s="232"/>
      <c r="H12" s="232"/>
      <c r="I12" s="232"/>
    </row>
    <row r="13" ht="15" customHeight="1" spans="1:9">
      <c r="A13" s="231"/>
      <c r="B13" s="230" t="s">
        <v>32</v>
      </c>
      <c r="C13" s="244"/>
      <c r="D13" s="231" t="s">
        <v>33</v>
      </c>
      <c r="E13" s="230" t="s">
        <v>42</v>
      </c>
      <c r="F13" s="232"/>
      <c r="G13" s="232"/>
      <c r="H13" s="232"/>
      <c r="I13" s="232"/>
    </row>
    <row r="14" ht="15" customHeight="1" spans="1:9">
      <c r="A14" s="231"/>
      <c r="B14" s="230" t="s">
        <v>36</v>
      </c>
      <c r="C14" s="244"/>
      <c r="D14" s="231" t="s">
        <v>37</v>
      </c>
      <c r="E14" s="230" t="s">
        <v>45</v>
      </c>
      <c r="F14" s="232"/>
      <c r="G14" s="232"/>
      <c r="H14" s="232"/>
      <c r="I14" s="232"/>
    </row>
    <row r="15" ht="19.5" customHeight="1" spans="1:9">
      <c r="A15" s="231"/>
      <c r="B15" s="230" t="s">
        <v>40</v>
      </c>
      <c r="C15" s="244"/>
      <c r="D15" s="231" t="s">
        <v>41</v>
      </c>
      <c r="E15" s="230" t="s">
        <v>48</v>
      </c>
      <c r="F15" s="232">
        <v>2335884.55</v>
      </c>
      <c r="G15" s="232">
        <v>2335884.55</v>
      </c>
      <c r="H15" s="232"/>
      <c r="I15" s="232"/>
    </row>
    <row r="16" ht="19.5" customHeight="1" spans="1:9">
      <c r="A16" s="231"/>
      <c r="B16" s="230" t="s">
        <v>43</v>
      </c>
      <c r="C16" s="244"/>
      <c r="D16" s="231" t="s">
        <v>44</v>
      </c>
      <c r="E16" s="230" t="s">
        <v>51</v>
      </c>
      <c r="F16" s="232">
        <v>1249699.48</v>
      </c>
      <c r="G16" s="232">
        <v>1249699.48</v>
      </c>
      <c r="H16" s="232"/>
      <c r="I16" s="232"/>
    </row>
    <row r="17" ht="18" customHeight="1" spans="1:9">
      <c r="A17" s="231"/>
      <c r="B17" s="230" t="s">
        <v>46</v>
      </c>
      <c r="C17" s="244"/>
      <c r="D17" s="231" t="s">
        <v>47</v>
      </c>
      <c r="E17" s="230" t="s">
        <v>54</v>
      </c>
      <c r="F17" s="232"/>
      <c r="G17" s="232"/>
      <c r="H17" s="232"/>
      <c r="I17" s="232"/>
    </row>
    <row r="18" ht="18" customHeight="1" spans="1:9">
      <c r="A18" s="231"/>
      <c r="B18" s="230" t="s">
        <v>49</v>
      </c>
      <c r="C18" s="244"/>
      <c r="D18" s="231" t="s">
        <v>50</v>
      </c>
      <c r="E18" s="230" t="s">
        <v>57</v>
      </c>
      <c r="F18" s="232"/>
      <c r="G18" s="232"/>
      <c r="H18" s="232"/>
      <c r="I18" s="232"/>
    </row>
    <row r="19" ht="18" customHeight="1" spans="1:9">
      <c r="A19" s="231"/>
      <c r="B19" s="230" t="s">
        <v>52</v>
      </c>
      <c r="C19" s="244"/>
      <c r="D19" s="231" t="s">
        <v>53</v>
      </c>
      <c r="E19" s="230" t="s">
        <v>60</v>
      </c>
      <c r="F19" s="232"/>
      <c r="G19" s="232"/>
      <c r="H19" s="232"/>
      <c r="I19" s="232"/>
    </row>
    <row r="20" ht="18" customHeight="1" spans="1:9">
      <c r="A20" s="231"/>
      <c r="B20" s="230" t="s">
        <v>55</v>
      </c>
      <c r="C20" s="244"/>
      <c r="D20" s="231" t="s">
        <v>56</v>
      </c>
      <c r="E20" s="230" t="s">
        <v>63</v>
      </c>
      <c r="F20" s="232"/>
      <c r="G20" s="232"/>
      <c r="H20" s="232"/>
      <c r="I20" s="232"/>
    </row>
    <row r="21" ht="18" customHeight="1" spans="1:9">
      <c r="A21" s="231"/>
      <c r="B21" s="230" t="s">
        <v>58</v>
      </c>
      <c r="C21" s="244"/>
      <c r="D21" s="231" t="s">
        <v>59</v>
      </c>
      <c r="E21" s="230" t="s">
        <v>66</v>
      </c>
      <c r="F21" s="232"/>
      <c r="G21" s="232"/>
      <c r="H21" s="232"/>
      <c r="I21" s="232"/>
    </row>
    <row r="22" ht="18" customHeight="1" spans="1:9">
      <c r="A22" s="231"/>
      <c r="B22" s="230" t="s">
        <v>61</v>
      </c>
      <c r="C22" s="244"/>
      <c r="D22" s="231" t="s">
        <v>62</v>
      </c>
      <c r="E22" s="230" t="s">
        <v>69</v>
      </c>
      <c r="F22" s="232"/>
      <c r="G22" s="232"/>
      <c r="H22" s="232"/>
      <c r="I22" s="232"/>
    </row>
    <row r="23" ht="18" customHeight="1" spans="1:9">
      <c r="A23" s="231"/>
      <c r="B23" s="230" t="s">
        <v>64</v>
      </c>
      <c r="C23" s="244"/>
      <c r="D23" s="231" t="s">
        <v>65</v>
      </c>
      <c r="E23" s="230" t="s">
        <v>72</v>
      </c>
      <c r="F23" s="232"/>
      <c r="G23" s="232"/>
      <c r="H23" s="232"/>
      <c r="I23" s="232"/>
    </row>
    <row r="24" ht="18" customHeight="1" spans="1:9">
      <c r="A24" s="231"/>
      <c r="B24" s="230" t="s">
        <v>67</v>
      </c>
      <c r="C24" s="244"/>
      <c r="D24" s="231" t="s">
        <v>68</v>
      </c>
      <c r="E24" s="230" t="s">
        <v>75</v>
      </c>
      <c r="F24" s="232"/>
      <c r="G24" s="232"/>
      <c r="H24" s="232"/>
      <c r="I24" s="232"/>
    </row>
    <row r="25" ht="18" customHeight="1" spans="1:9">
      <c r="A25" s="231"/>
      <c r="B25" s="230" t="s">
        <v>70</v>
      </c>
      <c r="C25" s="244"/>
      <c r="D25" s="231" t="s">
        <v>71</v>
      </c>
      <c r="E25" s="230" t="s">
        <v>78</v>
      </c>
      <c r="F25" s="232"/>
      <c r="G25" s="232"/>
      <c r="H25" s="232"/>
      <c r="I25" s="232"/>
    </row>
    <row r="26" ht="19.5" customHeight="1" spans="1:9">
      <c r="A26" s="231"/>
      <c r="B26" s="230" t="s">
        <v>73</v>
      </c>
      <c r="C26" s="244"/>
      <c r="D26" s="231" t="s">
        <v>74</v>
      </c>
      <c r="E26" s="230" t="s">
        <v>81</v>
      </c>
      <c r="F26" s="232">
        <v>1160987</v>
      </c>
      <c r="G26" s="232">
        <v>1160987</v>
      </c>
      <c r="H26" s="232"/>
      <c r="I26" s="232"/>
    </row>
    <row r="27" ht="17.1" customHeight="1" spans="1:9">
      <c r="A27" s="231"/>
      <c r="B27" s="230" t="s">
        <v>76</v>
      </c>
      <c r="C27" s="244"/>
      <c r="D27" s="231" t="s">
        <v>77</v>
      </c>
      <c r="E27" s="230" t="s">
        <v>84</v>
      </c>
      <c r="F27" s="232"/>
      <c r="G27" s="232"/>
      <c r="H27" s="232"/>
      <c r="I27" s="232"/>
    </row>
    <row r="28" ht="17.1" customHeight="1" spans="1:9">
      <c r="A28" s="231"/>
      <c r="B28" s="230" t="s">
        <v>79</v>
      </c>
      <c r="C28" s="244"/>
      <c r="D28" s="231" t="s">
        <v>80</v>
      </c>
      <c r="E28" s="230" t="s">
        <v>87</v>
      </c>
      <c r="F28" s="232"/>
      <c r="G28" s="232"/>
      <c r="H28" s="232"/>
      <c r="I28" s="232"/>
    </row>
    <row r="29" ht="17.1" customHeight="1" spans="1:9">
      <c r="A29" s="231"/>
      <c r="B29" s="230" t="s">
        <v>82</v>
      </c>
      <c r="C29" s="244"/>
      <c r="D29" s="231" t="s">
        <v>83</v>
      </c>
      <c r="E29" s="230" t="s">
        <v>90</v>
      </c>
      <c r="F29" s="232"/>
      <c r="G29" s="232"/>
      <c r="H29" s="232"/>
      <c r="I29" s="232"/>
    </row>
    <row r="30" ht="17.1" customHeight="1" spans="1:9">
      <c r="A30" s="231"/>
      <c r="B30" s="230" t="s">
        <v>85</v>
      </c>
      <c r="C30" s="244"/>
      <c r="D30" s="231" t="s">
        <v>86</v>
      </c>
      <c r="E30" s="230" t="s">
        <v>93</v>
      </c>
      <c r="F30" s="232"/>
      <c r="G30" s="232"/>
      <c r="H30" s="232"/>
      <c r="I30" s="232"/>
    </row>
    <row r="31" ht="17.1" customHeight="1" spans="1:9">
      <c r="A31" s="231"/>
      <c r="B31" s="230" t="s">
        <v>88</v>
      </c>
      <c r="C31" s="244"/>
      <c r="D31" s="231" t="s">
        <v>89</v>
      </c>
      <c r="E31" s="230" t="s">
        <v>96</v>
      </c>
      <c r="F31" s="232"/>
      <c r="G31" s="232"/>
      <c r="H31" s="232"/>
      <c r="I31" s="232"/>
    </row>
    <row r="32" ht="17.1" customHeight="1" spans="1:9">
      <c r="A32" s="231"/>
      <c r="B32" s="230" t="s">
        <v>91</v>
      </c>
      <c r="C32" s="244"/>
      <c r="D32" s="231" t="s">
        <v>92</v>
      </c>
      <c r="E32" s="230" t="s">
        <v>100</v>
      </c>
      <c r="F32" s="232"/>
      <c r="G32" s="232"/>
      <c r="H32" s="232"/>
      <c r="I32" s="232"/>
    </row>
    <row r="33" ht="17.1" customHeight="1" spans="1:9">
      <c r="A33" s="231"/>
      <c r="B33" s="230" t="s">
        <v>94</v>
      </c>
      <c r="C33" s="244"/>
      <c r="D33" s="231" t="s">
        <v>95</v>
      </c>
      <c r="E33" s="230" t="s">
        <v>104</v>
      </c>
      <c r="F33" s="232"/>
      <c r="G33" s="232"/>
      <c r="H33" s="232"/>
      <c r="I33" s="232"/>
    </row>
    <row r="34" ht="19.5" customHeight="1" spans="1:9">
      <c r="A34" s="230" t="s">
        <v>97</v>
      </c>
      <c r="B34" s="230" t="s">
        <v>98</v>
      </c>
      <c r="C34" s="232">
        <v>21287278.75</v>
      </c>
      <c r="D34" s="230" t="s">
        <v>99</v>
      </c>
      <c r="E34" s="230" t="s">
        <v>108</v>
      </c>
      <c r="F34" s="232">
        <v>21287278.75</v>
      </c>
      <c r="G34" s="232">
        <v>21287278.75</v>
      </c>
      <c r="H34" s="232"/>
      <c r="I34" s="232"/>
    </row>
    <row r="35" ht="19.5" customHeight="1" spans="1:9">
      <c r="A35" s="231" t="s">
        <v>191</v>
      </c>
      <c r="B35" s="230" t="s">
        <v>102</v>
      </c>
      <c r="C35" s="232">
        <v>0</v>
      </c>
      <c r="D35" s="231" t="s">
        <v>192</v>
      </c>
      <c r="E35" s="230" t="s">
        <v>111</v>
      </c>
      <c r="F35" s="232">
        <v>0</v>
      </c>
      <c r="G35" s="232">
        <v>0</v>
      </c>
      <c r="H35" s="232"/>
      <c r="I35" s="232"/>
    </row>
    <row r="36" ht="20.1" customHeight="1" spans="1:9">
      <c r="A36" s="231" t="s">
        <v>188</v>
      </c>
      <c r="B36" s="230" t="s">
        <v>106</v>
      </c>
      <c r="C36" s="232">
        <v>0</v>
      </c>
      <c r="D36" s="231"/>
      <c r="E36" s="230" t="s">
        <v>193</v>
      </c>
      <c r="F36" s="244"/>
      <c r="G36" s="244"/>
      <c r="H36" s="244"/>
      <c r="I36" s="244"/>
    </row>
    <row r="37" ht="20.1" customHeight="1" spans="1:9">
      <c r="A37" s="231" t="s">
        <v>189</v>
      </c>
      <c r="B37" s="230" t="s">
        <v>110</v>
      </c>
      <c r="C37" s="232"/>
      <c r="D37" s="230"/>
      <c r="E37" s="230" t="s">
        <v>194</v>
      </c>
      <c r="F37" s="244"/>
      <c r="G37" s="244"/>
      <c r="H37" s="244"/>
      <c r="I37" s="244"/>
    </row>
    <row r="38" ht="20.1" customHeight="1" spans="1:9">
      <c r="A38" s="231" t="s">
        <v>190</v>
      </c>
      <c r="B38" s="230" t="s">
        <v>15</v>
      </c>
      <c r="C38" s="232"/>
      <c r="D38" s="231"/>
      <c r="E38" s="230" t="s">
        <v>195</v>
      </c>
      <c r="F38" s="244"/>
      <c r="G38" s="244"/>
      <c r="H38" s="244"/>
      <c r="I38" s="244"/>
    </row>
    <row r="39" ht="19.5" customHeight="1" spans="1:9">
      <c r="A39" s="230" t="s">
        <v>109</v>
      </c>
      <c r="B39" s="230" t="s">
        <v>18</v>
      </c>
      <c r="C39" s="232">
        <v>21287278.75</v>
      </c>
      <c r="D39" s="230" t="s">
        <v>109</v>
      </c>
      <c r="E39" s="230" t="s">
        <v>196</v>
      </c>
      <c r="F39" s="232">
        <v>21287278.75</v>
      </c>
      <c r="G39" s="232">
        <v>21287278.75</v>
      </c>
      <c r="H39" s="232"/>
      <c r="I39" s="232"/>
    </row>
    <row r="40" ht="19.5" customHeight="1" spans="1:9">
      <c r="A40" s="231" t="s">
        <v>197</v>
      </c>
      <c r="B40" s="231"/>
      <c r="C40" s="231"/>
      <c r="D40" s="231"/>
      <c r="E40" s="231"/>
      <c r="F40" s="231"/>
      <c r="G40" s="231"/>
      <c r="H40" s="231"/>
      <c r="I40" s="2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8333333333333" right="0.66875" top="0.236111111111111" bottom="0.236111111111111" header="0.156944444444444" footer="0.196527777777778"/>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27" activePane="bottomRight" state="frozen"/>
      <selection/>
      <selection pane="topRight"/>
      <selection pane="bottomLeft"/>
      <selection pane="bottomRight" activeCell="P16" sqref="P16"/>
    </sheetView>
  </sheetViews>
  <sheetFormatPr defaultColWidth="9" defaultRowHeight="14.4"/>
  <cols>
    <col min="1" max="3" width="2.75" style="228" customWidth="1"/>
    <col min="4" max="4" width="17" style="228" customWidth="1"/>
    <col min="5" max="5" width="5.5" style="228" customWidth="1"/>
    <col min="6" max="6" width="6.12962962962963" style="228" customWidth="1"/>
    <col min="7" max="7" width="7.25" style="228" customWidth="1"/>
    <col min="8" max="9" width="15" style="228" customWidth="1"/>
    <col min="10" max="10" width="14.6296296296296" style="228" customWidth="1"/>
    <col min="11" max="13" width="15" style="228" customWidth="1"/>
    <col min="14" max="14" width="13.25" style="228" customWidth="1"/>
    <col min="15" max="15" width="13.8796296296296" style="228" customWidth="1"/>
    <col min="16" max="16" width="5.75" style="228" customWidth="1"/>
    <col min="17" max="17" width="5.87962962962963" style="228" customWidth="1"/>
    <col min="18" max="18" width="5.25" style="228" customWidth="1"/>
    <col min="19" max="19" width="5.87962962962963" style="228" customWidth="1"/>
    <col min="20" max="20" width="5.37962962962963" style="228" customWidth="1"/>
    <col min="21" max="16384" width="9" style="228"/>
  </cols>
  <sheetData>
    <row r="1" ht="28.2" spans="11:11">
      <c r="K1" s="238" t="s">
        <v>198</v>
      </c>
    </row>
    <row r="2" ht="15.6" spans="18:20">
      <c r="R2" s="247" t="s">
        <v>199</v>
      </c>
      <c r="S2" s="247"/>
      <c r="T2" s="1"/>
    </row>
    <row r="3" ht="15.6" spans="1:20">
      <c r="A3" s="1" t="s">
        <v>2</v>
      </c>
      <c r="R3" s="247" t="s">
        <v>3</v>
      </c>
      <c r="S3" s="247"/>
      <c r="T3" s="1"/>
    </row>
    <row r="4" ht="19.5" customHeight="1" spans="1:20">
      <c r="A4" s="235" t="s">
        <v>6</v>
      </c>
      <c r="B4" s="235"/>
      <c r="C4" s="235"/>
      <c r="D4" s="235"/>
      <c r="E4" s="235" t="s">
        <v>200</v>
      </c>
      <c r="F4" s="235"/>
      <c r="G4" s="235"/>
      <c r="H4" s="235" t="s">
        <v>201</v>
      </c>
      <c r="I4" s="235"/>
      <c r="J4" s="235"/>
      <c r="K4" s="235" t="s">
        <v>202</v>
      </c>
      <c r="L4" s="235"/>
      <c r="M4" s="235"/>
      <c r="N4" s="235"/>
      <c r="O4" s="235"/>
      <c r="P4" s="235" t="s">
        <v>107</v>
      </c>
      <c r="Q4" s="235"/>
      <c r="R4" s="235"/>
      <c r="S4" s="235"/>
      <c r="T4" s="235"/>
    </row>
    <row r="5" ht="19.5" customHeight="1" spans="1:20">
      <c r="A5" s="235" t="s">
        <v>122</v>
      </c>
      <c r="B5" s="235"/>
      <c r="C5" s="235"/>
      <c r="D5" s="235" t="s">
        <v>123</v>
      </c>
      <c r="E5" s="235" t="s">
        <v>129</v>
      </c>
      <c r="F5" s="235" t="s">
        <v>203</v>
      </c>
      <c r="G5" s="235" t="s">
        <v>204</v>
      </c>
      <c r="H5" s="235" t="s">
        <v>129</v>
      </c>
      <c r="I5" s="235" t="s">
        <v>171</v>
      </c>
      <c r="J5" s="235" t="s">
        <v>172</v>
      </c>
      <c r="K5" s="235" t="s">
        <v>129</v>
      </c>
      <c r="L5" s="235" t="s">
        <v>171</v>
      </c>
      <c r="M5" s="235"/>
      <c r="N5" s="235" t="s">
        <v>171</v>
      </c>
      <c r="O5" s="235" t="s">
        <v>172</v>
      </c>
      <c r="P5" s="235" t="s">
        <v>129</v>
      </c>
      <c r="Q5" s="235" t="s">
        <v>203</v>
      </c>
      <c r="R5" s="235" t="s">
        <v>204</v>
      </c>
      <c r="S5" s="235" t="s">
        <v>204</v>
      </c>
      <c r="T5" s="235"/>
    </row>
    <row r="6" ht="19.5" customHeight="1" spans="1:20">
      <c r="A6" s="235"/>
      <c r="B6" s="235"/>
      <c r="C6" s="235"/>
      <c r="D6" s="235"/>
      <c r="E6" s="235"/>
      <c r="F6" s="235"/>
      <c r="G6" s="235" t="s">
        <v>124</v>
      </c>
      <c r="H6" s="235"/>
      <c r="I6" s="235" t="s">
        <v>205</v>
      </c>
      <c r="J6" s="235" t="s">
        <v>124</v>
      </c>
      <c r="K6" s="235"/>
      <c r="L6" s="235" t="s">
        <v>124</v>
      </c>
      <c r="M6" s="235" t="s">
        <v>206</v>
      </c>
      <c r="N6" s="235" t="s">
        <v>205</v>
      </c>
      <c r="O6" s="235" t="s">
        <v>124</v>
      </c>
      <c r="P6" s="235"/>
      <c r="Q6" s="235"/>
      <c r="R6" s="235" t="s">
        <v>124</v>
      </c>
      <c r="S6" s="235" t="s">
        <v>207</v>
      </c>
      <c r="T6" s="235" t="s">
        <v>208</v>
      </c>
    </row>
    <row r="7" ht="27" customHeight="1" spans="1:20">
      <c r="A7" s="235"/>
      <c r="B7" s="235"/>
      <c r="C7" s="235"/>
      <c r="D7" s="235"/>
      <c r="E7" s="235"/>
      <c r="F7" s="235"/>
      <c r="G7" s="235"/>
      <c r="H7" s="235"/>
      <c r="I7" s="235"/>
      <c r="J7" s="235"/>
      <c r="K7" s="235"/>
      <c r="L7" s="235"/>
      <c r="M7" s="235"/>
      <c r="N7" s="235"/>
      <c r="O7" s="235"/>
      <c r="P7" s="235"/>
      <c r="Q7" s="235"/>
      <c r="R7" s="235"/>
      <c r="S7" s="235"/>
      <c r="T7" s="235"/>
    </row>
    <row r="8" ht="19.5" customHeight="1" spans="1:20">
      <c r="A8" s="235" t="s">
        <v>126</v>
      </c>
      <c r="B8" s="235" t="s">
        <v>127</v>
      </c>
      <c r="C8" s="235" t="s">
        <v>128</v>
      </c>
      <c r="D8" s="235" t="s">
        <v>10</v>
      </c>
      <c r="E8" s="230" t="s">
        <v>11</v>
      </c>
      <c r="F8" s="230" t="s">
        <v>12</v>
      </c>
      <c r="G8" s="230" t="s">
        <v>20</v>
      </c>
      <c r="H8" s="230" t="s">
        <v>24</v>
      </c>
      <c r="I8" s="230" t="s">
        <v>28</v>
      </c>
      <c r="J8" s="230" t="s">
        <v>32</v>
      </c>
      <c r="K8" s="230" t="s">
        <v>36</v>
      </c>
      <c r="L8" s="230" t="s">
        <v>40</v>
      </c>
      <c r="M8" s="230" t="s">
        <v>43</v>
      </c>
      <c r="N8" s="230" t="s">
        <v>46</v>
      </c>
      <c r="O8" s="230" t="s">
        <v>49</v>
      </c>
      <c r="P8" s="230" t="s">
        <v>52</v>
      </c>
      <c r="Q8" s="230" t="s">
        <v>55</v>
      </c>
      <c r="R8" s="230" t="s">
        <v>58</v>
      </c>
      <c r="S8" s="230" t="s">
        <v>61</v>
      </c>
      <c r="T8" s="230" t="s">
        <v>64</v>
      </c>
    </row>
    <row r="9" ht="19.5" customHeight="1" spans="1:20">
      <c r="A9" s="235"/>
      <c r="B9" s="235"/>
      <c r="C9" s="235"/>
      <c r="D9" s="235" t="s">
        <v>129</v>
      </c>
      <c r="E9" s="232">
        <v>0</v>
      </c>
      <c r="F9" s="232">
        <v>0</v>
      </c>
      <c r="G9" s="232">
        <v>0</v>
      </c>
      <c r="H9" s="232">
        <v>21287278.75</v>
      </c>
      <c r="I9" s="232">
        <v>20047843.97</v>
      </c>
      <c r="J9" s="232">
        <v>1239434.78</v>
      </c>
      <c r="K9" s="232">
        <v>21287278.75</v>
      </c>
      <c r="L9" s="232">
        <v>20047843.97</v>
      </c>
      <c r="M9" s="232">
        <v>16944099.39</v>
      </c>
      <c r="N9" s="232">
        <v>3103744.58</v>
      </c>
      <c r="O9" s="232">
        <v>1239434.78</v>
      </c>
      <c r="P9" s="232">
        <v>0</v>
      </c>
      <c r="Q9" s="232">
        <v>0</v>
      </c>
      <c r="R9" s="232">
        <v>0</v>
      </c>
      <c r="S9" s="232">
        <v>0</v>
      </c>
      <c r="T9" s="232">
        <v>0</v>
      </c>
    </row>
    <row r="10" ht="19.5" customHeight="1" spans="1:20">
      <c r="A10" s="245" t="s">
        <v>130</v>
      </c>
      <c r="B10" s="245"/>
      <c r="C10" s="245"/>
      <c r="D10" s="245" t="s">
        <v>131</v>
      </c>
      <c r="E10" s="246">
        <v>0</v>
      </c>
      <c r="F10" s="246">
        <v>0</v>
      </c>
      <c r="G10" s="246">
        <v>0</v>
      </c>
      <c r="H10" s="246">
        <v>16540707.72</v>
      </c>
      <c r="I10" s="246">
        <v>15301272.94</v>
      </c>
      <c r="J10" s="246">
        <v>1239434.78</v>
      </c>
      <c r="K10" s="246">
        <v>16540707.72</v>
      </c>
      <c r="L10" s="246">
        <v>15301272.94</v>
      </c>
      <c r="M10" s="246">
        <v>12197528.36</v>
      </c>
      <c r="N10" s="246">
        <v>3103744.58</v>
      </c>
      <c r="O10" s="246">
        <v>1239434.78</v>
      </c>
      <c r="P10" s="246">
        <v>0</v>
      </c>
      <c r="Q10" s="246">
        <v>0</v>
      </c>
      <c r="R10" s="246">
        <v>0</v>
      </c>
      <c r="S10" s="246">
        <v>0</v>
      </c>
      <c r="T10" s="246">
        <v>0</v>
      </c>
    </row>
    <row r="11" ht="19.5" customHeight="1" spans="1:20">
      <c r="A11" s="245" t="s">
        <v>132</v>
      </c>
      <c r="B11" s="245"/>
      <c r="C11" s="245"/>
      <c r="D11" s="245" t="s">
        <v>133</v>
      </c>
      <c r="E11" s="246">
        <v>0</v>
      </c>
      <c r="F11" s="246">
        <v>0</v>
      </c>
      <c r="G11" s="246">
        <v>0</v>
      </c>
      <c r="H11" s="246">
        <v>16540707.72</v>
      </c>
      <c r="I11" s="246">
        <v>15301272.94</v>
      </c>
      <c r="J11" s="246">
        <v>1239434.78</v>
      </c>
      <c r="K11" s="246">
        <v>16540707.72</v>
      </c>
      <c r="L11" s="246">
        <v>15301272.94</v>
      </c>
      <c r="M11" s="246">
        <v>12197528.36</v>
      </c>
      <c r="N11" s="246">
        <v>3103744.58</v>
      </c>
      <c r="O11" s="246">
        <v>1239434.78</v>
      </c>
      <c r="P11" s="246">
        <v>0</v>
      </c>
      <c r="Q11" s="246">
        <v>0</v>
      </c>
      <c r="R11" s="246">
        <v>0</v>
      </c>
      <c r="S11" s="246">
        <v>0</v>
      </c>
      <c r="T11" s="246">
        <v>0</v>
      </c>
    </row>
    <row r="12" ht="19.5" customHeight="1" spans="1:20">
      <c r="A12" s="245" t="s">
        <v>134</v>
      </c>
      <c r="B12" s="245"/>
      <c r="C12" s="245"/>
      <c r="D12" s="245" t="s">
        <v>135</v>
      </c>
      <c r="E12" s="246">
        <v>0</v>
      </c>
      <c r="F12" s="246">
        <v>0</v>
      </c>
      <c r="G12" s="246">
        <v>0</v>
      </c>
      <c r="H12" s="246">
        <v>15271272.94</v>
      </c>
      <c r="I12" s="246">
        <v>15021272.94</v>
      </c>
      <c r="J12" s="246">
        <v>250000</v>
      </c>
      <c r="K12" s="246">
        <v>15271272.94</v>
      </c>
      <c r="L12" s="246">
        <v>15021272.94</v>
      </c>
      <c r="M12" s="246">
        <v>12197528.36</v>
      </c>
      <c r="N12" s="246">
        <v>2823744.58</v>
      </c>
      <c r="O12" s="246">
        <v>250000</v>
      </c>
      <c r="P12" s="246">
        <v>0</v>
      </c>
      <c r="Q12" s="246">
        <v>0</v>
      </c>
      <c r="R12" s="246">
        <v>0</v>
      </c>
      <c r="S12" s="246">
        <v>0</v>
      </c>
      <c r="T12" s="246">
        <v>0</v>
      </c>
    </row>
    <row r="13" ht="19.5" customHeight="1" spans="1:20">
      <c r="A13" s="245" t="s">
        <v>136</v>
      </c>
      <c r="B13" s="245"/>
      <c r="C13" s="245"/>
      <c r="D13" s="245" t="s">
        <v>137</v>
      </c>
      <c r="E13" s="246">
        <v>0</v>
      </c>
      <c r="F13" s="246">
        <v>0</v>
      </c>
      <c r="G13" s="246">
        <v>0</v>
      </c>
      <c r="H13" s="246">
        <v>1179434.78</v>
      </c>
      <c r="I13" s="246">
        <v>280000</v>
      </c>
      <c r="J13" s="246">
        <v>899434.78</v>
      </c>
      <c r="K13" s="246">
        <v>1179434.78</v>
      </c>
      <c r="L13" s="246">
        <v>280000</v>
      </c>
      <c r="M13" s="246">
        <v>0</v>
      </c>
      <c r="N13" s="246">
        <v>280000</v>
      </c>
      <c r="O13" s="246">
        <v>899434.78</v>
      </c>
      <c r="P13" s="246">
        <v>0</v>
      </c>
      <c r="Q13" s="246">
        <v>0</v>
      </c>
      <c r="R13" s="246">
        <v>0</v>
      </c>
      <c r="S13" s="246">
        <v>0</v>
      </c>
      <c r="T13" s="246">
        <v>0</v>
      </c>
    </row>
    <row r="14" ht="27.95" customHeight="1" spans="1:20">
      <c r="A14" s="245" t="s">
        <v>138</v>
      </c>
      <c r="B14" s="245"/>
      <c r="C14" s="245"/>
      <c r="D14" s="245" t="s">
        <v>139</v>
      </c>
      <c r="E14" s="246">
        <v>0</v>
      </c>
      <c r="F14" s="246">
        <v>0</v>
      </c>
      <c r="G14" s="246">
        <v>0</v>
      </c>
      <c r="H14" s="246">
        <v>90000</v>
      </c>
      <c r="I14" s="246"/>
      <c r="J14" s="246">
        <v>90000</v>
      </c>
      <c r="K14" s="246">
        <v>90000</v>
      </c>
      <c r="L14" s="246"/>
      <c r="M14" s="246"/>
      <c r="N14" s="246"/>
      <c r="O14" s="246">
        <v>90000</v>
      </c>
      <c r="P14" s="246">
        <v>0</v>
      </c>
      <c r="Q14" s="246">
        <v>0</v>
      </c>
      <c r="R14" s="246">
        <v>0</v>
      </c>
      <c r="S14" s="246">
        <v>0</v>
      </c>
      <c r="T14" s="246">
        <v>0</v>
      </c>
    </row>
    <row r="15" ht="27.95" customHeight="1" spans="1:20">
      <c r="A15" s="245" t="s">
        <v>140</v>
      </c>
      <c r="B15" s="245"/>
      <c r="C15" s="245"/>
      <c r="D15" s="245" t="s">
        <v>141</v>
      </c>
      <c r="E15" s="246">
        <v>0</v>
      </c>
      <c r="F15" s="246">
        <v>0</v>
      </c>
      <c r="G15" s="246">
        <v>0</v>
      </c>
      <c r="H15" s="246">
        <v>2335884.55</v>
      </c>
      <c r="I15" s="246">
        <v>2335884.55</v>
      </c>
      <c r="J15" s="246"/>
      <c r="K15" s="246">
        <v>2335884.55</v>
      </c>
      <c r="L15" s="246">
        <v>2335884.55</v>
      </c>
      <c r="M15" s="246">
        <v>2335884.55</v>
      </c>
      <c r="N15" s="246">
        <v>0</v>
      </c>
      <c r="O15" s="246"/>
      <c r="P15" s="246">
        <v>0</v>
      </c>
      <c r="Q15" s="246">
        <v>0</v>
      </c>
      <c r="R15" s="246">
        <v>0</v>
      </c>
      <c r="S15" s="246">
        <v>0</v>
      </c>
      <c r="T15" s="246">
        <v>0</v>
      </c>
    </row>
    <row r="16" ht="30.95" customHeight="1" spans="1:20">
      <c r="A16" s="245" t="s">
        <v>142</v>
      </c>
      <c r="B16" s="245"/>
      <c r="C16" s="245"/>
      <c r="D16" s="245" t="s">
        <v>143</v>
      </c>
      <c r="E16" s="246">
        <v>0</v>
      </c>
      <c r="F16" s="246">
        <v>0</v>
      </c>
      <c r="G16" s="246">
        <v>0</v>
      </c>
      <c r="H16" s="246">
        <v>2085286.15</v>
      </c>
      <c r="I16" s="246">
        <v>2085286.15</v>
      </c>
      <c r="J16" s="246"/>
      <c r="K16" s="246">
        <v>2085286.15</v>
      </c>
      <c r="L16" s="246">
        <v>2085286.15</v>
      </c>
      <c r="M16" s="246">
        <v>2085286.15</v>
      </c>
      <c r="N16" s="246">
        <v>0</v>
      </c>
      <c r="O16" s="246"/>
      <c r="P16" s="246">
        <v>0</v>
      </c>
      <c r="Q16" s="246">
        <v>0</v>
      </c>
      <c r="R16" s="246">
        <v>0</v>
      </c>
      <c r="S16" s="246">
        <v>0</v>
      </c>
      <c r="T16" s="246">
        <v>0</v>
      </c>
    </row>
    <row r="17" ht="19.5" customHeight="1" spans="1:20">
      <c r="A17" s="245" t="s">
        <v>209</v>
      </c>
      <c r="B17" s="245"/>
      <c r="C17" s="245"/>
      <c r="D17" s="245" t="s">
        <v>210</v>
      </c>
      <c r="E17" s="246">
        <v>0</v>
      </c>
      <c r="F17" s="246">
        <v>0</v>
      </c>
      <c r="G17" s="246">
        <v>0</v>
      </c>
      <c r="H17" s="246"/>
      <c r="I17" s="246"/>
      <c r="J17" s="246"/>
      <c r="K17" s="246"/>
      <c r="L17" s="246"/>
      <c r="M17" s="246"/>
      <c r="N17" s="246"/>
      <c r="O17" s="246"/>
      <c r="P17" s="246">
        <v>0</v>
      </c>
      <c r="Q17" s="246">
        <v>0</v>
      </c>
      <c r="R17" s="246"/>
      <c r="S17" s="246"/>
      <c r="T17" s="246"/>
    </row>
    <row r="18" ht="32.1" customHeight="1" spans="1:20">
      <c r="A18" s="245" t="s">
        <v>144</v>
      </c>
      <c r="B18" s="245"/>
      <c r="C18" s="245"/>
      <c r="D18" s="245" t="s">
        <v>145</v>
      </c>
      <c r="E18" s="246">
        <v>0</v>
      </c>
      <c r="F18" s="246">
        <v>0</v>
      </c>
      <c r="G18" s="246">
        <v>0</v>
      </c>
      <c r="H18" s="246">
        <v>1580348.25</v>
      </c>
      <c r="I18" s="246">
        <v>1580348.25</v>
      </c>
      <c r="J18" s="246"/>
      <c r="K18" s="246">
        <v>1580348.25</v>
      </c>
      <c r="L18" s="246">
        <v>1580348.25</v>
      </c>
      <c r="M18" s="246">
        <v>1580348.25</v>
      </c>
      <c r="N18" s="246">
        <v>0</v>
      </c>
      <c r="O18" s="246"/>
      <c r="P18" s="246">
        <v>0</v>
      </c>
      <c r="Q18" s="246">
        <v>0</v>
      </c>
      <c r="R18" s="246">
        <v>0</v>
      </c>
      <c r="S18" s="246">
        <v>0</v>
      </c>
      <c r="T18" s="246">
        <v>0</v>
      </c>
    </row>
    <row r="19" ht="30" customHeight="1" spans="1:20">
      <c r="A19" s="245" t="s">
        <v>146</v>
      </c>
      <c r="B19" s="245"/>
      <c r="C19" s="245"/>
      <c r="D19" s="245" t="s">
        <v>147</v>
      </c>
      <c r="E19" s="246">
        <v>0</v>
      </c>
      <c r="F19" s="246">
        <v>0</v>
      </c>
      <c r="G19" s="246">
        <v>0</v>
      </c>
      <c r="H19" s="246">
        <v>504937.9</v>
      </c>
      <c r="I19" s="246">
        <v>504937.9</v>
      </c>
      <c r="J19" s="246"/>
      <c r="K19" s="246">
        <v>504937.9</v>
      </c>
      <c r="L19" s="246">
        <v>504937.9</v>
      </c>
      <c r="M19" s="246">
        <v>504937.9</v>
      </c>
      <c r="N19" s="246">
        <v>0</v>
      </c>
      <c r="O19" s="246"/>
      <c r="P19" s="246">
        <v>0</v>
      </c>
      <c r="Q19" s="246">
        <v>0</v>
      </c>
      <c r="R19" s="246">
        <v>0</v>
      </c>
      <c r="S19" s="246">
        <v>0</v>
      </c>
      <c r="T19" s="246">
        <v>0</v>
      </c>
    </row>
    <row r="20" ht="19.5" customHeight="1" spans="1:20">
      <c r="A20" s="245" t="s">
        <v>148</v>
      </c>
      <c r="B20" s="245"/>
      <c r="C20" s="245"/>
      <c r="D20" s="245" t="s">
        <v>149</v>
      </c>
      <c r="E20" s="246">
        <v>0</v>
      </c>
      <c r="F20" s="246">
        <v>0</v>
      </c>
      <c r="G20" s="246">
        <v>0</v>
      </c>
      <c r="H20" s="246">
        <v>250598.4</v>
      </c>
      <c r="I20" s="246">
        <v>250598.4</v>
      </c>
      <c r="J20" s="246"/>
      <c r="K20" s="246">
        <v>250598.4</v>
      </c>
      <c r="L20" s="246">
        <v>250598.4</v>
      </c>
      <c r="M20" s="246">
        <v>250598.4</v>
      </c>
      <c r="N20" s="246">
        <v>0</v>
      </c>
      <c r="O20" s="246"/>
      <c r="P20" s="246">
        <v>0</v>
      </c>
      <c r="Q20" s="246">
        <v>0</v>
      </c>
      <c r="R20" s="246">
        <v>0</v>
      </c>
      <c r="S20" s="246">
        <v>0</v>
      </c>
      <c r="T20" s="246">
        <v>0</v>
      </c>
    </row>
    <row r="21" ht="19.5" customHeight="1" spans="1:20">
      <c r="A21" s="245" t="s">
        <v>150</v>
      </c>
      <c r="B21" s="245"/>
      <c r="C21" s="245"/>
      <c r="D21" s="245" t="s">
        <v>151</v>
      </c>
      <c r="E21" s="246">
        <v>0</v>
      </c>
      <c r="F21" s="246">
        <v>0</v>
      </c>
      <c r="G21" s="246">
        <v>0</v>
      </c>
      <c r="H21" s="246">
        <v>250598.4</v>
      </c>
      <c r="I21" s="246">
        <v>250598.4</v>
      </c>
      <c r="J21" s="246"/>
      <c r="K21" s="246">
        <v>250598.4</v>
      </c>
      <c r="L21" s="246">
        <v>250598.4</v>
      </c>
      <c r="M21" s="246">
        <v>250598.4</v>
      </c>
      <c r="N21" s="246">
        <v>0</v>
      </c>
      <c r="O21" s="246"/>
      <c r="P21" s="246">
        <v>0</v>
      </c>
      <c r="Q21" s="246">
        <v>0</v>
      </c>
      <c r="R21" s="246">
        <v>0</v>
      </c>
      <c r="S21" s="246">
        <v>0</v>
      </c>
      <c r="T21" s="246">
        <v>0</v>
      </c>
    </row>
    <row r="22" ht="19.5" customHeight="1" spans="1:20">
      <c r="A22" s="245" t="s">
        <v>152</v>
      </c>
      <c r="B22" s="245"/>
      <c r="C22" s="245"/>
      <c r="D22" s="245" t="s">
        <v>153</v>
      </c>
      <c r="E22" s="246">
        <v>0</v>
      </c>
      <c r="F22" s="246">
        <v>0</v>
      </c>
      <c r="G22" s="246">
        <v>0</v>
      </c>
      <c r="H22" s="246">
        <v>1249699.48</v>
      </c>
      <c r="I22" s="246">
        <v>1249699.48</v>
      </c>
      <c r="J22" s="246"/>
      <c r="K22" s="246">
        <v>1249699.48</v>
      </c>
      <c r="L22" s="246">
        <v>1249699.48</v>
      </c>
      <c r="M22" s="246">
        <v>1249699.48</v>
      </c>
      <c r="N22" s="246">
        <v>0</v>
      </c>
      <c r="O22" s="246"/>
      <c r="P22" s="246">
        <v>0</v>
      </c>
      <c r="Q22" s="246">
        <v>0</v>
      </c>
      <c r="R22" s="246">
        <v>0</v>
      </c>
      <c r="S22" s="246">
        <v>0</v>
      </c>
      <c r="T22" s="246">
        <v>0</v>
      </c>
    </row>
    <row r="23" ht="19.5" customHeight="1" spans="1:20">
      <c r="A23" s="245" t="s">
        <v>154</v>
      </c>
      <c r="B23" s="245"/>
      <c r="C23" s="245"/>
      <c r="D23" s="245" t="s">
        <v>155</v>
      </c>
      <c r="E23" s="246">
        <v>0</v>
      </c>
      <c r="F23" s="246">
        <v>0</v>
      </c>
      <c r="G23" s="246">
        <v>0</v>
      </c>
      <c r="H23" s="246">
        <v>1249699.48</v>
      </c>
      <c r="I23" s="246">
        <v>1249699.48</v>
      </c>
      <c r="J23" s="246"/>
      <c r="K23" s="246">
        <v>1249699.48</v>
      </c>
      <c r="L23" s="246">
        <v>1249699.48</v>
      </c>
      <c r="M23" s="246">
        <v>1249699.48</v>
      </c>
      <c r="N23" s="246">
        <v>0</v>
      </c>
      <c r="O23" s="246"/>
      <c r="P23" s="246">
        <v>0</v>
      </c>
      <c r="Q23" s="246">
        <v>0</v>
      </c>
      <c r="R23" s="246">
        <v>0</v>
      </c>
      <c r="S23" s="246">
        <v>0</v>
      </c>
      <c r="T23" s="246">
        <v>0</v>
      </c>
    </row>
    <row r="24" ht="19.5" customHeight="1" spans="1:20">
      <c r="A24" s="245" t="s">
        <v>156</v>
      </c>
      <c r="B24" s="245"/>
      <c r="C24" s="245"/>
      <c r="D24" s="245" t="s">
        <v>157</v>
      </c>
      <c r="E24" s="246">
        <v>0</v>
      </c>
      <c r="F24" s="246">
        <v>0</v>
      </c>
      <c r="G24" s="246">
        <v>0</v>
      </c>
      <c r="H24" s="246">
        <v>861369.4</v>
      </c>
      <c r="I24" s="246">
        <v>861369.4</v>
      </c>
      <c r="J24" s="246"/>
      <c r="K24" s="246">
        <v>861369.4</v>
      </c>
      <c r="L24" s="246">
        <v>861369.4</v>
      </c>
      <c r="M24" s="246">
        <v>861369.4</v>
      </c>
      <c r="N24" s="246">
        <v>0</v>
      </c>
      <c r="O24" s="246"/>
      <c r="P24" s="246">
        <v>0</v>
      </c>
      <c r="Q24" s="246">
        <v>0</v>
      </c>
      <c r="R24" s="246">
        <v>0</v>
      </c>
      <c r="S24" s="246">
        <v>0</v>
      </c>
      <c r="T24" s="246">
        <v>0</v>
      </c>
    </row>
    <row r="25" ht="19.5" customHeight="1" spans="1:20">
      <c r="A25" s="245" t="s">
        <v>158</v>
      </c>
      <c r="B25" s="245"/>
      <c r="C25" s="245"/>
      <c r="D25" s="245" t="s">
        <v>159</v>
      </c>
      <c r="E25" s="246">
        <v>0</v>
      </c>
      <c r="F25" s="246">
        <v>0</v>
      </c>
      <c r="G25" s="246">
        <v>0</v>
      </c>
      <c r="H25" s="246">
        <v>357410.04</v>
      </c>
      <c r="I25" s="246">
        <v>357410.04</v>
      </c>
      <c r="J25" s="246"/>
      <c r="K25" s="246">
        <v>357410.04</v>
      </c>
      <c r="L25" s="246">
        <v>357410.04</v>
      </c>
      <c r="M25" s="246">
        <v>357410.04</v>
      </c>
      <c r="N25" s="246">
        <v>0</v>
      </c>
      <c r="O25" s="246"/>
      <c r="P25" s="246">
        <v>0</v>
      </c>
      <c r="Q25" s="246">
        <v>0</v>
      </c>
      <c r="R25" s="246">
        <v>0</v>
      </c>
      <c r="S25" s="246">
        <v>0</v>
      </c>
      <c r="T25" s="246">
        <v>0</v>
      </c>
    </row>
    <row r="26" ht="35.1" customHeight="1" spans="1:20">
      <c r="A26" s="245" t="s">
        <v>160</v>
      </c>
      <c r="B26" s="245"/>
      <c r="C26" s="245"/>
      <c r="D26" s="245" t="s">
        <v>161</v>
      </c>
      <c r="E26" s="246">
        <v>0</v>
      </c>
      <c r="F26" s="246">
        <v>0</v>
      </c>
      <c r="G26" s="246">
        <v>0</v>
      </c>
      <c r="H26" s="246">
        <v>30920.04</v>
      </c>
      <c r="I26" s="246">
        <v>30920.04</v>
      </c>
      <c r="J26" s="246"/>
      <c r="K26" s="246">
        <v>30920.04</v>
      </c>
      <c r="L26" s="246">
        <v>30920.04</v>
      </c>
      <c r="M26" s="246">
        <v>30920.04</v>
      </c>
      <c r="N26" s="246">
        <v>0</v>
      </c>
      <c r="O26" s="246"/>
      <c r="P26" s="246">
        <v>0</v>
      </c>
      <c r="Q26" s="246">
        <v>0</v>
      </c>
      <c r="R26" s="246">
        <v>0</v>
      </c>
      <c r="S26" s="246">
        <v>0</v>
      </c>
      <c r="T26" s="246">
        <v>0</v>
      </c>
    </row>
    <row r="27" ht="19.5" customHeight="1" spans="1:20">
      <c r="A27" s="245" t="s">
        <v>211</v>
      </c>
      <c r="B27" s="245"/>
      <c r="C27" s="245"/>
      <c r="D27" s="245" t="s">
        <v>212</v>
      </c>
      <c r="E27" s="246">
        <v>0</v>
      </c>
      <c r="F27" s="246">
        <v>0</v>
      </c>
      <c r="G27" s="246">
        <v>0</v>
      </c>
      <c r="H27" s="246"/>
      <c r="I27" s="246"/>
      <c r="J27" s="246"/>
      <c r="K27" s="246"/>
      <c r="L27" s="246"/>
      <c r="M27" s="246"/>
      <c r="N27" s="246"/>
      <c r="O27" s="246"/>
      <c r="P27" s="246">
        <v>0</v>
      </c>
      <c r="Q27" s="246">
        <v>0</v>
      </c>
      <c r="R27" s="246"/>
      <c r="S27" s="246"/>
      <c r="T27" s="246"/>
    </row>
    <row r="28" ht="19.5" customHeight="1" spans="1:20">
      <c r="A28" s="245" t="s">
        <v>213</v>
      </c>
      <c r="B28" s="245"/>
      <c r="C28" s="245"/>
      <c r="D28" s="245" t="s">
        <v>212</v>
      </c>
      <c r="E28" s="246">
        <v>0</v>
      </c>
      <c r="F28" s="246">
        <v>0</v>
      </c>
      <c r="G28" s="246">
        <v>0</v>
      </c>
      <c r="H28" s="246"/>
      <c r="I28" s="246"/>
      <c r="J28" s="246"/>
      <c r="K28" s="246"/>
      <c r="L28" s="246"/>
      <c r="M28" s="246"/>
      <c r="N28" s="246"/>
      <c r="O28" s="246"/>
      <c r="P28" s="246">
        <v>0</v>
      </c>
      <c r="Q28" s="246">
        <v>0</v>
      </c>
      <c r="R28" s="246"/>
      <c r="S28" s="246"/>
      <c r="T28" s="246"/>
    </row>
    <row r="29" ht="19.5" customHeight="1" spans="1:20">
      <c r="A29" s="245" t="s">
        <v>162</v>
      </c>
      <c r="B29" s="245"/>
      <c r="C29" s="245"/>
      <c r="D29" s="245" t="s">
        <v>163</v>
      </c>
      <c r="E29" s="246">
        <v>0</v>
      </c>
      <c r="F29" s="246">
        <v>0</v>
      </c>
      <c r="G29" s="246">
        <v>0</v>
      </c>
      <c r="H29" s="246">
        <v>1160987</v>
      </c>
      <c r="I29" s="246">
        <v>1160987</v>
      </c>
      <c r="J29" s="246"/>
      <c r="K29" s="246">
        <v>1160987</v>
      </c>
      <c r="L29" s="246">
        <v>1160987</v>
      </c>
      <c r="M29" s="246">
        <v>1160987</v>
      </c>
      <c r="N29" s="246">
        <v>0</v>
      </c>
      <c r="O29" s="246"/>
      <c r="P29" s="246">
        <v>0</v>
      </c>
      <c r="Q29" s="246">
        <v>0</v>
      </c>
      <c r="R29" s="246">
        <v>0</v>
      </c>
      <c r="S29" s="246">
        <v>0</v>
      </c>
      <c r="T29" s="246">
        <v>0</v>
      </c>
    </row>
    <row r="30" ht="19.5" customHeight="1" spans="1:20">
      <c r="A30" s="245" t="s">
        <v>164</v>
      </c>
      <c r="B30" s="245"/>
      <c r="C30" s="245"/>
      <c r="D30" s="245" t="s">
        <v>165</v>
      </c>
      <c r="E30" s="246">
        <v>0</v>
      </c>
      <c r="F30" s="246">
        <v>0</v>
      </c>
      <c r="G30" s="246">
        <v>0</v>
      </c>
      <c r="H30" s="246">
        <v>1160987</v>
      </c>
      <c r="I30" s="246">
        <v>1160987</v>
      </c>
      <c r="J30" s="246"/>
      <c r="K30" s="246">
        <v>1160987</v>
      </c>
      <c r="L30" s="246">
        <v>1160987</v>
      </c>
      <c r="M30" s="246">
        <v>1160987</v>
      </c>
      <c r="N30" s="246">
        <v>0</v>
      </c>
      <c r="O30" s="246"/>
      <c r="P30" s="246">
        <v>0</v>
      </c>
      <c r="Q30" s="246">
        <v>0</v>
      </c>
      <c r="R30" s="246">
        <v>0</v>
      </c>
      <c r="S30" s="246">
        <v>0</v>
      </c>
      <c r="T30" s="246">
        <v>0</v>
      </c>
    </row>
    <row r="31" ht="19.5" customHeight="1" spans="1:20">
      <c r="A31" s="245" t="s">
        <v>166</v>
      </c>
      <c r="B31" s="245"/>
      <c r="C31" s="245"/>
      <c r="D31" s="245" t="s">
        <v>167</v>
      </c>
      <c r="E31" s="246">
        <v>0</v>
      </c>
      <c r="F31" s="246">
        <v>0</v>
      </c>
      <c r="G31" s="246">
        <v>0</v>
      </c>
      <c r="H31" s="246">
        <v>1160987</v>
      </c>
      <c r="I31" s="246">
        <v>1160987</v>
      </c>
      <c r="J31" s="246"/>
      <c r="K31" s="246">
        <v>1160987</v>
      </c>
      <c r="L31" s="246">
        <v>1160987</v>
      </c>
      <c r="M31" s="246">
        <v>1160987</v>
      </c>
      <c r="N31" s="246">
        <v>0</v>
      </c>
      <c r="O31" s="246"/>
      <c r="P31" s="246">
        <v>0</v>
      </c>
      <c r="Q31" s="246">
        <v>0</v>
      </c>
      <c r="R31" s="246">
        <v>0</v>
      </c>
      <c r="S31" s="246">
        <v>0</v>
      </c>
      <c r="T31" s="246">
        <v>0</v>
      </c>
    </row>
    <row r="32" ht="19.5" customHeight="1" spans="1:20">
      <c r="A32" s="245" t="s">
        <v>214</v>
      </c>
      <c r="B32" s="245"/>
      <c r="C32" s="245"/>
      <c r="D32" s="245"/>
      <c r="E32" s="245"/>
      <c r="F32" s="245"/>
      <c r="G32" s="245"/>
      <c r="H32" s="245"/>
      <c r="I32" s="245"/>
      <c r="J32" s="245"/>
      <c r="K32" s="245"/>
      <c r="L32" s="245"/>
      <c r="M32" s="245"/>
      <c r="N32" s="245"/>
      <c r="O32" s="245"/>
      <c r="P32" s="245"/>
      <c r="Q32" s="245"/>
      <c r="R32" s="245"/>
      <c r="S32" s="245"/>
      <c r="T32" s="245"/>
    </row>
  </sheetData>
  <mergeCells count="53">
    <mergeCell ref="R2:T2"/>
    <mergeCell ref="R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32638888888889" right="0.354166666666667" top="0.314583333333333" bottom="0.393055555555556" header="0.156944444444444" footer="0.3"/>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6" sqref="F26"/>
    </sheetView>
  </sheetViews>
  <sheetFormatPr defaultColWidth="9" defaultRowHeight="14.4"/>
  <cols>
    <col min="1" max="1" width="8.37962962962963" style="228" customWidth="1"/>
    <col min="2" max="2" width="32.8796296296296" style="228" customWidth="1"/>
    <col min="3" max="3" width="20.1296296296296" style="228" customWidth="1"/>
    <col min="4" max="4" width="8.75" style="228" customWidth="1"/>
    <col min="5" max="5" width="22.75" style="228" customWidth="1"/>
    <col min="6" max="6" width="19.3796296296296" style="228" customWidth="1"/>
    <col min="7" max="7" width="8.75" style="228" customWidth="1"/>
    <col min="8" max="8" width="38.25" style="228" customWidth="1"/>
    <col min="9" max="9" width="17.1296296296296" style="228" customWidth="1"/>
    <col min="10" max="16384" width="9" style="228"/>
  </cols>
  <sheetData>
    <row r="1" ht="28.2" spans="5:5">
      <c r="E1" s="238" t="s">
        <v>215</v>
      </c>
    </row>
    <row r="2" ht="12" customHeight="1" spans="9:9">
      <c r="I2" s="79" t="s">
        <v>216</v>
      </c>
    </row>
    <row r="3" spans="1:9">
      <c r="A3" s="79" t="s">
        <v>2</v>
      </c>
      <c r="I3" s="79" t="s">
        <v>3</v>
      </c>
    </row>
    <row r="4" ht="15.95" customHeight="1" spans="1:9">
      <c r="A4" s="235" t="s">
        <v>206</v>
      </c>
      <c r="B4" s="235"/>
      <c r="C4" s="235"/>
      <c r="D4" s="235" t="s">
        <v>205</v>
      </c>
      <c r="E4" s="235"/>
      <c r="F4" s="235"/>
      <c r="G4" s="235"/>
      <c r="H4" s="235"/>
      <c r="I4" s="235"/>
    </row>
    <row r="5" ht="12" customHeight="1" spans="1:9">
      <c r="A5" s="235" t="s">
        <v>217</v>
      </c>
      <c r="B5" s="235" t="s">
        <v>123</v>
      </c>
      <c r="C5" s="235" t="s">
        <v>8</v>
      </c>
      <c r="D5" s="235" t="s">
        <v>217</v>
      </c>
      <c r="E5" s="235" t="s">
        <v>123</v>
      </c>
      <c r="F5" s="235" t="s">
        <v>8</v>
      </c>
      <c r="G5" s="235" t="s">
        <v>217</v>
      </c>
      <c r="H5" s="235" t="s">
        <v>123</v>
      </c>
      <c r="I5" s="235" t="s">
        <v>8</v>
      </c>
    </row>
    <row r="6" ht="6.95" customHeight="1" spans="1:9">
      <c r="A6" s="235"/>
      <c r="B6" s="235"/>
      <c r="C6" s="235"/>
      <c r="D6" s="235"/>
      <c r="E6" s="235"/>
      <c r="F6" s="235"/>
      <c r="G6" s="235"/>
      <c r="H6" s="235"/>
      <c r="I6" s="235"/>
    </row>
    <row r="7" ht="19.5" customHeight="1" spans="1:9">
      <c r="A7" s="231" t="s">
        <v>218</v>
      </c>
      <c r="B7" s="231" t="s">
        <v>219</v>
      </c>
      <c r="C7" s="232">
        <v>16678900.99</v>
      </c>
      <c r="D7" s="231" t="s">
        <v>220</v>
      </c>
      <c r="E7" s="231" t="s">
        <v>221</v>
      </c>
      <c r="F7" s="232">
        <v>2855744.58</v>
      </c>
      <c r="G7" s="231" t="s">
        <v>222</v>
      </c>
      <c r="H7" s="231" t="s">
        <v>223</v>
      </c>
      <c r="I7" s="232">
        <v>248000</v>
      </c>
    </row>
    <row r="8" ht="19.5" customHeight="1" spans="1:9">
      <c r="A8" s="231" t="s">
        <v>224</v>
      </c>
      <c r="B8" s="231" t="s">
        <v>225</v>
      </c>
      <c r="C8" s="232">
        <v>3657380</v>
      </c>
      <c r="D8" s="231" t="s">
        <v>226</v>
      </c>
      <c r="E8" s="231" t="s">
        <v>227</v>
      </c>
      <c r="F8" s="232">
        <v>1332234.06</v>
      </c>
      <c r="G8" s="231" t="s">
        <v>228</v>
      </c>
      <c r="H8" s="231" t="s">
        <v>229</v>
      </c>
      <c r="I8" s="232">
        <v>0</v>
      </c>
    </row>
    <row r="9" ht="19.5" customHeight="1" spans="1:9">
      <c r="A9" s="231" t="s">
        <v>230</v>
      </c>
      <c r="B9" s="231" t="s">
        <v>231</v>
      </c>
      <c r="C9" s="232">
        <v>5331965</v>
      </c>
      <c r="D9" s="231" t="s">
        <v>232</v>
      </c>
      <c r="E9" s="231" t="s">
        <v>233</v>
      </c>
      <c r="F9" s="232">
        <v>7320</v>
      </c>
      <c r="G9" s="231" t="s">
        <v>234</v>
      </c>
      <c r="H9" s="231" t="s">
        <v>235</v>
      </c>
      <c r="I9" s="232">
        <v>0</v>
      </c>
    </row>
    <row r="10" ht="19.5" customHeight="1" spans="1:9">
      <c r="A10" s="231" t="s">
        <v>236</v>
      </c>
      <c r="B10" s="231" t="s">
        <v>237</v>
      </c>
      <c r="C10" s="232">
        <v>3190607</v>
      </c>
      <c r="D10" s="231" t="s">
        <v>238</v>
      </c>
      <c r="E10" s="231" t="s">
        <v>239</v>
      </c>
      <c r="F10" s="232">
        <v>0</v>
      </c>
      <c r="G10" s="231" t="s">
        <v>240</v>
      </c>
      <c r="H10" s="231" t="s">
        <v>241</v>
      </c>
      <c r="I10" s="232">
        <v>0</v>
      </c>
    </row>
    <row r="11" ht="19.5" customHeight="1" spans="1:9">
      <c r="A11" s="231" t="s">
        <v>242</v>
      </c>
      <c r="B11" s="231" t="s">
        <v>243</v>
      </c>
      <c r="C11" s="232">
        <v>0</v>
      </c>
      <c r="D11" s="231" t="s">
        <v>244</v>
      </c>
      <c r="E11" s="231" t="s">
        <v>245</v>
      </c>
      <c r="F11" s="232">
        <v>0</v>
      </c>
      <c r="G11" s="231" t="s">
        <v>246</v>
      </c>
      <c r="H11" s="231" t="s">
        <v>247</v>
      </c>
      <c r="I11" s="232">
        <v>0</v>
      </c>
    </row>
    <row r="12" ht="19.5" customHeight="1" spans="1:9">
      <c r="A12" s="231" t="s">
        <v>248</v>
      </c>
      <c r="B12" s="231" t="s">
        <v>249</v>
      </c>
      <c r="C12" s="232">
        <v>0</v>
      </c>
      <c r="D12" s="231" t="s">
        <v>250</v>
      </c>
      <c r="E12" s="231" t="s">
        <v>251</v>
      </c>
      <c r="F12" s="232">
        <v>15541.72</v>
      </c>
      <c r="G12" s="231" t="s">
        <v>252</v>
      </c>
      <c r="H12" s="231" t="s">
        <v>253</v>
      </c>
      <c r="I12" s="232">
        <v>0</v>
      </c>
    </row>
    <row r="13" ht="19.5" customHeight="1" spans="1:9">
      <c r="A13" s="231" t="s">
        <v>254</v>
      </c>
      <c r="B13" s="231" t="s">
        <v>255</v>
      </c>
      <c r="C13" s="232">
        <v>1580348.25</v>
      </c>
      <c r="D13" s="231" t="s">
        <v>256</v>
      </c>
      <c r="E13" s="231" t="s">
        <v>257</v>
      </c>
      <c r="F13" s="232">
        <v>17133.25</v>
      </c>
      <c r="G13" s="231" t="s">
        <v>258</v>
      </c>
      <c r="H13" s="231" t="s">
        <v>259</v>
      </c>
      <c r="I13" s="232">
        <v>0</v>
      </c>
    </row>
    <row r="14" ht="19.5" customHeight="1" spans="1:9">
      <c r="A14" s="231" t="s">
        <v>260</v>
      </c>
      <c r="B14" s="231" t="s">
        <v>261</v>
      </c>
      <c r="C14" s="232">
        <v>504937.9</v>
      </c>
      <c r="D14" s="231" t="s">
        <v>262</v>
      </c>
      <c r="E14" s="231" t="s">
        <v>263</v>
      </c>
      <c r="F14" s="232">
        <v>8716.33</v>
      </c>
      <c r="G14" s="231" t="s">
        <v>264</v>
      </c>
      <c r="H14" s="231" t="s">
        <v>265</v>
      </c>
      <c r="I14" s="232">
        <v>0</v>
      </c>
    </row>
    <row r="15" ht="19.5" customHeight="1" spans="1:9">
      <c r="A15" s="231" t="s">
        <v>266</v>
      </c>
      <c r="B15" s="231" t="s">
        <v>267</v>
      </c>
      <c r="C15" s="232">
        <v>861369.4</v>
      </c>
      <c r="D15" s="231" t="s">
        <v>268</v>
      </c>
      <c r="E15" s="231" t="s">
        <v>269</v>
      </c>
      <c r="F15" s="232">
        <v>0</v>
      </c>
      <c r="G15" s="231" t="s">
        <v>270</v>
      </c>
      <c r="H15" s="231" t="s">
        <v>271</v>
      </c>
      <c r="I15" s="232">
        <v>0</v>
      </c>
    </row>
    <row r="16" ht="19.5" customHeight="1" spans="1:9">
      <c r="A16" s="231" t="s">
        <v>272</v>
      </c>
      <c r="B16" s="231" t="s">
        <v>273</v>
      </c>
      <c r="C16" s="232">
        <v>357410.04</v>
      </c>
      <c r="D16" s="231" t="s">
        <v>274</v>
      </c>
      <c r="E16" s="231" t="s">
        <v>275</v>
      </c>
      <c r="F16" s="232">
        <v>0</v>
      </c>
      <c r="G16" s="231" t="s">
        <v>276</v>
      </c>
      <c r="H16" s="231" t="s">
        <v>277</v>
      </c>
      <c r="I16" s="232">
        <v>0</v>
      </c>
    </row>
    <row r="17" ht="19.5" customHeight="1" spans="1:9">
      <c r="A17" s="231" t="s">
        <v>278</v>
      </c>
      <c r="B17" s="231" t="s">
        <v>279</v>
      </c>
      <c r="C17" s="232">
        <v>33896.4</v>
      </c>
      <c r="D17" s="231" t="s">
        <v>280</v>
      </c>
      <c r="E17" s="231" t="s">
        <v>281</v>
      </c>
      <c r="F17" s="232">
        <v>147568.71</v>
      </c>
      <c r="G17" s="231" t="s">
        <v>282</v>
      </c>
      <c r="H17" s="231" t="s">
        <v>283</v>
      </c>
      <c r="I17" s="232">
        <v>0</v>
      </c>
    </row>
    <row r="18" ht="19.5" customHeight="1" spans="1:9">
      <c r="A18" s="231" t="s">
        <v>284</v>
      </c>
      <c r="B18" s="231" t="s">
        <v>285</v>
      </c>
      <c r="C18" s="232">
        <v>1160987</v>
      </c>
      <c r="D18" s="231" t="s">
        <v>286</v>
      </c>
      <c r="E18" s="231" t="s">
        <v>287</v>
      </c>
      <c r="F18" s="232">
        <v>0</v>
      </c>
      <c r="G18" s="231" t="s">
        <v>288</v>
      </c>
      <c r="H18" s="231" t="s">
        <v>289</v>
      </c>
      <c r="I18" s="232">
        <v>0</v>
      </c>
    </row>
    <row r="19" ht="19.5" customHeight="1" spans="1:9">
      <c r="A19" s="231" t="s">
        <v>290</v>
      </c>
      <c r="B19" s="231" t="s">
        <v>291</v>
      </c>
      <c r="C19" s="232">
        <v>0</v>
      </c>
      <c r="D19" s="231" t="s">
        <v>292</v>
      </c>
      <c r="E19" s="231" t="s">
        <v>293</v>
      </c>
      <c r="F19" s="232">
        <v>0</v>
      </c>
      <c r="G19" s="231" t="s">
        <v>294</v>
      </c>
      <c r="H19" s="231" t="s">
        <v>295</v>
      </c>
      <c r="I19" s="232">
        <v>248000</v>
      </c>
    </row>
    <row r="20" ht="19.5" customHeight="1" spans="1:9">
      <c r="A20" s="231" t="s">
        <v>296</v>
      </c>
      <c r="B20" s="231" t="s">
        <v>297</v>
      </c>
      <c r="C20" s="232">
        <v>0</v>
      </c>
      <c r="D20" s="231" t="s">
        <v>298</v>
      </c>
      <c r="E20" s="231" t="s">
        <v>299</v>
      </c>
      <c r="F20" s="232">
        <v>0</v>
      </c>
      <c r="G20" s="231" t="s">
        <v>300</v>
      </c>
      <c r="H20" s="231" t="s">
        <v>301</v>
      </c>
      <c r="I20" s="232">
        <v>0</v>
      </c>
    </row>
    <row r="21" ht="19.5" customHeight="1" spans="1:9">
      <c r="A21" s="231" t="s">
        <v>302</v>
      </c>
      <c r="B21" s="231" t="s">
        <v>303</v>
      </c>
      <c r="C21" s="232">
        <v>265198.4</v>
      </c>
      <c r="D21" s="231" t="s">
        <v>304</v>
      </c>
      <c r="E21" s="231" t="s">
        <v>305</v>
      </c>
      <c r="F21" s="232">
        <v>40600</v>
      </c>
      <c r="G21" s="231" t="s">
        <v>306</v>
      </c>
      <c r="H21" s="231" t="s">
        <v>307</v>
      </c>
      <c r="I21" s="232">
        <v>0</v>
      </c>
    </row>
    <row r="22" ht="15.95" customHeight="1" spans="1:9">
      <c r="A22" s="231" t="s">
        <v>308</v>
      </c>
      <c r="B22" s="231" t="s">
        <v>309</v>
      </c>
      <c r="C22" s="232">
        <v>0</v>
      </c>
      <c r="D22" s="231" t="s">
        <v>310</v>
      </c>
      <c r="E22" s="231" t="s">
        <v>311</v>
      </c>
      <c r="F22" s="232">
        <v>0</v>
      </c>
      <c r="G22" s="231" t="s">
        <v>312</v>
      </c>
      <c r="H22" s="231" t="s">
        <v>313</v>
      </c>
      <c r="I22" s="232">
        <v>0</v>
      </c>
    </row>
    <row r="23" ht="19.5" customHeight="1" spans="1:9">
      <c r="A23" s="231" t="s">
        <v>314</v>
      </c>
      <c r="B23" s="231" t="s">
        <v>315</v>
      </c>
      <c r="C23" s="232">
        <v>0</v>
      </c>
      <c r="D23" s="231" t="s">
        <v>316</v>
      </c>
      <c r="E23" s="231" t="s">
        <v>317</v>
      </c>
      <c r="F23" s="232">
        <v>10000</v>
      </c>
      <c r="G23" s="231" t="s">
        <v>318</v>
      </c>
      <c r="H23" s="231" t="s">
        <v>319</v>
      </c>
      <c r="I23" s="232">
        <v>0</v>
      </c>
    </row>
    <row r="24" ht="17.1" customHeight="1" spans="1:9">
      <c r="A24" s="231" t="s">
        <v>320</v>
      </c>
      <c r="B24" s="231" t="s">
        <v>321</v>
      </c>
      <c r="C24" s="232">
        <v>0</v>
      </c>
      <c r="D24" s="231" t="s">
        <v>322</v>
      </c>
      <c r="E24" s="231" t="s">
        <v>323</v>
      </c>
      <c r="F24" s="232">
        <v>0</v>
      </c>
      <c r="G24" s="231" t="s">
        <v>324</v>
      </c>
      <c r="H24" s="231" t="s">
        <v>325</v>
      </c>
      <c r="I24" s="232">
        <v>0</v>
      </c>
    </row>
    <row r="25" ht="19.5" customHeight="1" spans="1:9">
      <c r="A25" s="231" t="s">
        <v>326</v>
      </c>
      <c r="B25" s="231" t="s">
        <v>327</v>
      </c>
      <c r="C25" s="232">
        <v>244358.4</v>
      </c>
      <c r="D25" s="231" t="s">
        <v>328</v>
      </c>
      <c r="E25" s="231" t="s">
        <v>329</v>
      </c>
      <c r="F25" s="232">
        <v>0</v>
      </c>
      <c r="G25" s="231" t="s">
        <v>330</v>
      </c>
      <c r="H25" s="231" t="s">
        <v>331</v>
      </c>
      <c r="I25" s="232">
        <v>0</v>
      </c>
    </row>
    <row r="26" ht="19.5" customHeight="1" spans="1:9">
      <c r="A26" s="231" t="s">
        <v>332</v>
      </c>
      <c r="B26" s="231" t="s">
        <v>333</v>
      </c>
      <c r="C26" s="232">
        <v>11940</v>
      </c>
      <c r="D26" s="231" t="s">
        <v>334</v>
      </c>
      <c r="E26" s="231" t="s">
        <v>335</v>
      </c>
      <c r="F26" s="232">
        <v>0</v>
      </c>
      <c r="G26" s="231" t="s">
        <v>336</v>
      </c>
      <c r="H26" s="231" t="s">
        <v>337</v>
      </c>
      <c r="I26" s="232">
        <v>0</v>
      </c>
    </row>
    <row r="27" ht="19.5" customHeight="1" spans="1:9">
      <c r="A27" s="231" t="s">
        <v>338</v>
      </c>
      <c r="B27" s="231" t="s">
        <v>339</v>
      </c>
      <c r="C27" s="232">
        <v>0</v>
      </c>
      <c r="D27" s="231" t="s">
        <v>340</v>
      </c>
      <c r="E27" s="231" t="s">
        <v>341</v>
      </c>
      <c r="F27" s="232">
        <v>177354.88</v>
      </c>
      <c r="G27" s="231" t="s">
        <v>342</v>
      </c>
      <c r="H27" s="231" t="s">
        <v>343</v>
      </c>
      <c r="I27" s="232">
        <v>0</v>
      </c>
    </row>
    <row r="28" ht="19.5" customHeight="1" spans="1:9">
      <c r="A28" s="231" t="s">
        <v>344</v>
      </c>
      <c r="B28" s="231" t="s">
        <v>345</v>
      </c>
      <c r="C28" s="232">
        <v>0</v>
      </c>
      <c r="D28" s="231" t="s">
        <v>346</v>
      </c>
      <c r="E28" s="231" t="s">
        <v>347</v>
      </c>
      <c r="F28" s="232">
        <v>0</v>
      </c>
      <c r="G28" s="231" t="s">
        <v>348</v>
      </c>
      <c r="H28" s="231" t="s">
        <v>349</v>
      </c>
      <c r="I28" s="232">
        <v>0</v>
      </c>
    </row>
    <row r="29" ht="19.5" customHeight="1" spans="1:9">
      <c r="A29" s="231" t="s">
        <v>350</v>
      </c>
      <c r="B29" s="231" t="s">
        <v>351</v>
      </c>
      <c r="C29" s="232">
        <v>0</v>
      </c>
      <c r="D29" s="231" t="s">
        <v>352</v>
      </c>
      <c r="E29" s="231" t="s">
        <v>353</v>
      </c>
      <c r="F29" s="232">
        <v>100392</v>
      </c>
      <c r="G29" s="231" t="s">
        <v>354</v>
      </c>
      <c r="H29" s="231" t="s">
        <v>355</v>
      </c>
      <c r="I29" s="232">
        <v>0</v>
      </c>
    </row>
    <row r="30" ht="15" customHeight="1" spans="1:9">
      <c r="A30" s="231" t="s">
        <v>356</v>
      </c>
      <c r="B30" s="231" t="s">
        <v>357</v>
      </c>
      <c r="C30" s="232">
        <v>0</v>
      </c>
      <c r="D30" s="231" t="s">
        <v>358</v>
      </c>
      <c r="E30" s="231" t="s">
        <v>359</v>
      </c>
      <c r="F30" s="232">
        <v>0</v>
      </c>
      <c r="G30" s="231" t="s">
        <v>360</v>
      </c>
      <c r="H30" s="231" t="s">
        <v>361</v>
      </c>
      <c r="I30" s="232">
        <v>0</v>
      </c>
    </row>
    <row r="31" ht="19.5" customHeight="1" spans="1:9">
      <c r="A31" s="231" t="s">
        <v>362</v>
      </c>
      <c r="B31" s="231" t="s">
        <v>363</v>
      </c>
      <c r="C31" s="232">
        <v>0</v>
      </c>
      <c r="D31" s="231" t="s">
        <v>364</v>
      </c>
      <c r="E31" s="231" t="s">
        <v>365</v>
      </c>
      <c r="F31" s="232">
        <v>101673.99</v>
      </c>
      <c r="G31" s="231" t="s">
        <v>366</v>
      </c>
      <c r="H31" s="231" t="s">
        <v>367</v>
      </c>
      <c r="I31" s="232">
        <v>0</v>
      </c>
    </row>
    <row r="32" ht="19.5" customHeight="1" spans="1:9">
      <c r="A32" s="231" t="s">
        <v>368</v>
      </c>
      <c r="B32" s="231" t="s">
        <v>369</v>
      </c>
      <c r="C32" s="232">
        <v>0</v>
      </c>
      <c r="D32" s="231" t="s">
        <v>370</v>
      </c>
      <c r="E32" s="231" t="s">
        <v>371</v>
      </c>
      <c r="F32" s="232">
        <v>890397.06</v>
      </c>
      <c r="G32" s="231" t="s">
        <v>372</v>
      </c>
      <c r="H32" s="231" t="s">
        <v>373</v>
      </c>
      <c r="I32" s="232">
        <v>0</v>
      </c>
    </row>
    <row r="33" ht="19.5" customHeight="1" spans="1:9">
      <c r="A33" s="231" t="s">
        <v>374</v>
      </c>
      <c r="B33" s="231" t="s">
        <v>375</v>
      </c>
      <c r="C33" s="232">
        <v>8900</v>
      </c>
      <c r="D33" s="231" t="s">
        <v>376</v>
      </c>
      <c r="E33" s="231" t="s">
        <v>377</v>
      </c>
      <c r="F33" s="232">
        <v>0</v>
      </c>
      <c r="G33" s="231" t="s">
        <v>378</v>
      </c>
      <c r="H33" s="231" t="s">
        <v>379</v>
      </c>
      <c r="I33" s="232">
        <v>0</v>
      </c>
    </row>
    <row r="34" ht="19.5" customHeight="1" spans="1:9">
      <c r="A34" s="231"/>
      <c r="B34" s="231"/>
      <c r="C34" s="244"/>
      <c r="D34" s="231" t="s">
        <v>380</v>
      </c>
      <c r="E34" s="231" t="s">
        <v>381</v>
      </c>
      <c r="F34" s="232">
        <v>6812.58</v>
      </c>
      <c r="G34" s="231" t="s">
        <v>382</v>
      </c>
      <c r="H34" s="231" t="s">
        <v>383</v>
      </c>
      <c r="I34" s="232">
        <v>0</v>
      </c>
    </row>
    <row r="35" ht="15" customHeight="1" spans="1:9">
      <c r="A35" s="231"/>
      <c r="B35" s="231"/>
      <c r="C35" s="244"/>
      <c r="D35" s="231" t="s">
        <v>384</v>
      </c>
      <c r="E35" s="231" t="s">
        <v>385</v>
      </c>
      <c r="F35" s="232">
        <v>0</v>
      </c>
      <c r="G35" s="231" t="s">
        <v>386</v>
      </c>
      <c r="H35" s="231" t="s">
        <v>387</v>
      </c>
      <c r="I35" s="232">
        <v>0</v>
      </c>
    </row>
    <row r="36" ht="15" customHeight="1" spans="1:9">
      <c r="A36" s="231"/>
      <c r="B36" s="231"/>
      <c r="C36" s="244"/>
      <c r="D36" s="231" t="s">
        <v>388</v>
      </c>
      <c r="E36" s="231" t="s">
        <v>389</v>
      </c>
      <c r="F36" s="232">
        <v>0</v>
      </c>
      <c r="G36" s="231"/>
      <c r="H36" s="231"/>
      <c r="I36" s="244"/>
    </row>
    <row r="37" ht="15" customHeight="1" spans="1:9">
      <c r="A37" s="231"/>
      <c r="B37" s="231"/>
      <c r="C37" s="244"/>
      <c r="D37" s="231" t="s">
        <v>390</v>
      </c>
      <c r="E37" s="231" t="s">
        <v>391</v>
      </c>
      <c r="F37" s="232">
        <v>0</v>
      </c>
      <c r="G37" s="231"/>
      <c r="H37" s="231"/>
      <c r="I37" s="244"/>
    </row>
    <row r="38" ht="15" customHeight="1" spans="1:9">
      <c r="A38" s="231"/>
      <c r="B38" s="231"/>
      <c r="C38" s="244"/>
      <c r="D38" s="231" t="s">
        <v>392</v>
      </c>
      <c r="E38" s="231" t="s">
        <v>393</v>
      </c>
      <c r="F38" s="232">
        <v>0</v>
      </c>
      <c r="G38" s="231"/>
      <c r="H38" s="231"/>
      <c r="I38" s="244"/>
    </row>
    <row r="39" ht="15" customHeight="1" spans="1:9">
      <c r="A39" s="231"/>
      <c r="B39" s="231"/>
      <c r="C39" s="244"/>
      <c r="D39" s="231" t="s">
        <v>394</v>
      </c>
      <c r="E39" s="231" t="s">
        <v>395</v>
      </c>
      <c r="F39" s="232">
        <v>0</v>
      </c>
      <c r="G39" s="231"/>
      <c r="H39" s="231"/>
      <c r="I39" s="244"/>
    </row>
    <row r="40" ht="19.5" customHeight="1" spans="1:9">
      <c r="A40" s="230" t="s">
        <v>396</v>
      </c>
      <c r="B40" s="230"/>
      <c r="C40" s="232">
        <v>16944099.39</v>
      </c>
      <c r="D40" s="230" t="s">
        <v>397</v>
      </c>
      <c r="E40" s="230"/>
      <c r="F40" s="230"/>
      <c r="G40" s="230"/>
      <c r="H40" s="230"/>
      <c r="I40" s="232">
        <v>3103744.58</v>
      </c>
    </row>
    <row r="41" ht="19.5" customHeight="1" spans="1:9">
      <c r="A41" s="231" t="s">
        <v>398</v>
      </c>
      <c r="B41" s="231"/>
      <c r="C41" s="231"/>
      <c r="D41" s="231"/>
      <c r="E41" s="231"/>
      <c r="F41" s="231"/>
      <c r="G41" s="231"/>
      <c r="H41" s="231"/>
      <c r="I41" s="2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86805555555556" right="0.7" top="0.275" bottom="0.196527777777778" header="0.196527777777778" footer="0.118055555555556"/>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6" workbookViewId="0">
      <selection activeCell="J11" sqref="J11"/>
    </sheetView>
  </sheetViews>
  <sheetFormatPr defaultColWidth="9" defaultRowHeight="14.4"/>
  <cols>
    <col min="1" max="1" width="8.37962962962963" style="228" customWidth="1"/>
    <col min="2" max="2" width="29.3796296296296" style="228" customWidth="1"/>
    <col min="3" max="3" width="7.12962962962963" style="228" customWidth="1"/>
    <col min="4" max="4" width="8.37962962962963" style="228" customWidth="1"/>
    <col min="5" max="5" width="20" style="228" customWidth="1"/>
    <col min="6" max="6" width="15" style="228" customWidth="1"/>
    <col min="7" max="7" width="8.37962962962963" style="228" customWidth="1"/>
    <col min="8" max="8" width="26.1296296296296" style="228" customWidth="1"/>
    <col min="9" max="9" width="6.5" style="228" customWidth="1"/>
    <col min="10" max="10" width="8.37962962962963" style="228" customWidth="1"/>
    <col min="11" max="11" width="40.5" style="228" customWidth="1"/>
    <col min="12" max="12" width="8" style="228" customWidth="1"/>
    <col min="13" max="16384" width="9" style="228"/>
  </cols>
  <sheetData>
    <row r="1" ht="28.2" spans="1:12">
      <c r="A1" s="243" t="s">
        <v>399</v>
      </c>
      <c r="B1" s="243"/>
      <c r="C1" s="243"/>
      <c r="D1" s="243"/>
      <c r="E1" s="243"/>
      <c r="F1" s="243"/>
      <c r="G1" s="243"/>
      <c r="H1" s="243"/>
      <c r="I1" s="243"/>
      <c r="J1" s="243"/>
      <c r="K1" s="243"/>
      <c r="L1" s="243"/>
    </row>
    <row r="2" spans="11:12">
      <c r="K2" s="221" t="s">
        <v>400</v>
      </c>
      <c r="L2" s="79"/>
    </row>
    <row r="3" spans="1:12">
      <c r="A3" s="79" t="s">
        <v>2</v>
      </c>
      <c r="K3" s="221" t="s">
        <v>401</v>
      </c>
      <c r="L3" s="79"/>
    </row>
    <row r="4" ht="15" customHeight="1" spans="1:12">
      <c r="A4" s="230" t="s">
        <v>402</v>
      </c>
      <c r="B4" s="230"/>
      <c r="C4" s="230"/>
      <c r="D4" s="230"/>
      <c r="E4" s="230"/>
      <c r="F4" s="230"/>
      <c r="G4" s="230"/>
      <c r="H4" s="230"/>
      <c r="I4" s="230"/>
      <c r="J4" s="230"/>
      <c r="K4" s="230"/>
      <c r="L4" s="230"/>
    </row>
    <row r="5" ht="15" customHeight="1" spans="1:12">
      <c r="A5" s="230" t="s">
        <v>217</v>
      </c>
      <c r="B5" s="230" t="s">
        <v>123</v>
      </c>
      <c r="C5" s="230" t="s">
        <v>8</v>
      </c>
      <c r="D5" s="230" t="s">
        <v>217</v>
      </c>
      <c r="E5" s="230" t="s">
        <v>123</v>
      </c>
      <c r="F5" s="230" t="s">
        <v>8</v>
      </c>
      <c r="G5" s="230" t="s">
        <v>217</v>
      </c>
      <c r="H5" s="230" t="s">
        <v>123</v>
      </c>
      <c r="I5" s="230" t="s">
        <v>8</v>
      </c>
      <c r="J5" s="230" t="s">
        <v>217</v>
      </c>
      <c r="K5" s="230" t="s">
        <v>123</v>
      </c>
      <c r="L5" s="230" t="s">
        <v>8</v>
      </c>
    </row>
    <row r="6" ht="15" customHeight="1" spans="1:12">
      <c r="A6" s="233" t="s">
        <v>218</v>
      </c>
      <c r="B6" s="233" t="s">
        <v>219</v>
      </c>
      <c r="C6" s="237">
        <v>0</v>
      </c>
      <c r="D6" s="233" t="s">
        <v>220</v>
      </c>
      <c r="E6" s="233" t="s">
        <v>221</v>
      </c>
      <c r="F6" s="237">
        <v>1239434.78</v>
      </c>
      <c r="G6" s="233" t="s">
        <v>403</v>
      </c>
      <c r="H6" s="233" t="s">
        <v>404</v>
      </c>
      <c r="I6" s="237">
        <v>0</v>
      </c>
      <c r="J6" s="233" t="s">
        <v>405</v>
      </c>
      <c r="K6" s="233" t="s">
        <v>406</v>
      </c>
      <c r="L6" s="237">
        <v>0</v>
      </c>
    </row>
    <row r="7" ht="15" customHeight="1" spans="1:12">
      <c r="A7" s="233" t="s">
        <v>224</v>
      </c>
      <c r="B7" s="233" t="s">
        <v>225</v>
      </c>
      <c r="C7" s="237">
        <v>0</v>
      </c>
      <c r="D7" s="233" t="s">
        <v>226</v>
      </c>
      <c r="E7" s="233" t="s">
        <v>227</v>
      </c>
      <c r="F7" s="237">
        <v>1073260.78</v>
      </c>
      <c r="G7" s="233" t="s">
        <v>407</v>
      </c>
      <c r="H7" s="233" t="s">
        <v>229</v>
      </c>
      <c r="I7" s="237">
        <v>0</v>
      </c>
      <c r="J7" s="233" t="s">
        <v>408</v>
      </c>
      <c r="K7" s="233" t="s">
        <v>331</v>
      </c>
      <c r="L7" s="237">
        <v>0</v>
      </c>
    </row>
    <row r="8" ht="15" customHeight="1" spans="1:12">
      <c r="A8" s="233" t="s">
        <v>230</v>
      </c>
      <c r="B8" s="233" t="s">
        <v>231</v>
      </c>
      <c r="C8" s="237">
        <v>0</v>
      </c>
      <c r="D8" s="233" t="s">
        <v>232</v>
      </c>
      <c r="E8" s="233" t="s">
        <v>233</v>
      </c>
      <c r="F8" s="237">
        <v>0</v>
      </c>
      <c r="G8" s="233" t="s">
        <v>409</v>
      </c>
      <c r="H8" s="233" t="s">
        <v>235</v>
      </c>
      <c r="I8" s="237">
        <v>0</v>
      </c>
      <c r="J8" s="233" t="s">
        <v>410</v>
      </c>
      <c r="K8" s="233" t="s">
        <v>355</v>
      </c>
      <c r="L8" s="237">
        <v>0</v>
      </c>
    </row>
    <row r="9" ht="15" customHeight="1" spans="1:12">
      <c r="A9" s="233" t="s">
        <v>236</v>
      </c>
      <c r="B9" s="233" t="s">
        <v>237</v>
      </c>
      <c r="C9" s="237">
        <v>0</v>
      </c>
      <c r="D9" s="233" t="s">
        <v>238</v>
      </c>
      <c r="E9" s="233" t="s">
        <v>239</v>
      </c>
      <c r="F9" s="237">
        <v>0</v>
      </c>
      <c r="G9" s="233" t="s">
        <v>411</v>
      </c>
      <c r="H9" s="233" t="s">
        <v>241</v>
      </c>
      <c r="I9" s="237">
        <v>0</v>
      </c>
      <c r="J9" s="233" t="s">
        <v>324</v>
      </c>
      <c r="K9" s="233" t="s">
        <v>325</v>
      </c>
      <c r="L9" s="237">
        <v>0</v>
      </c>
    </row>
    <row r="10" ht="15" customHeight="1" spans="1:12">
      <c r="A10" s="233" t="s">
        <v>242</v>
      </c>
      <c r="B10" s="233" t="s">
        <v>243</v>
      </c>
      <c r="C10" s="237">
        <v>0</v>
      </c>
      <c r="D10" s="233" t="s">
        <v>244</v>
      </c>
      <c r="E10" s="233" t="s">
        <v>245</v>
      </c>
      <c r="F10" s="237">
        <v>0</v>
      </c>
      <c r="G10" s="233" t="s">
        <v>412</v>
      </c>
      <c r="H10" s="233" t="s">
        <v>247</v>
      </c>
      <c r="I10" s="237">
        <v>0</v>
      </c>
      <c r="J10" s="233" t="s">
        <v>330</v>
      </c>
      <c r="K10" s="233" t="s">
        <v>331</v>
      </c>
      <c r="L10" s="237">
        <v>0</v>
      </c>
    </row>
    <row r="11" ht="15" customHeight="1" spans="1:12">
      <c r="A11" s="233" t="s">
        <v>248</v>
      </c>
      <c r="B11" s="233" t="s">
        <v>249</v>
      </c>
      <c r="C11" s="237">
        <v>0</v>
      </c>
      <c r="D11" s="233" t="s">
        <v>250</v>
      </c>
      <c r="E11" s="233" t="s">
        <v>251</v>
      </c>
      <c r="F11" s="237">
        <v>0</v>
      </c>
      <c r="G11" s="233" t="s">
        <v>413</v>
      </c>
      <c r="H11" s="233" t="s">
        <v>253</v>
      </c>
      <c r="I11" s="237">
        <v>0</v>
      </c>
      <c r="J11" s="233" t="s">
        <v>336</v>
      </c>
      <c r="K11" s="233" t="s">
        <v>337</v>
      </c>
      <c r="L11" s="237">
        <v>0</v>
      </c>
    </row>
    <row r="12" ht="15" customHeight="1" spans="1:12">
      <c r="A12" s="233" t="s">
        <v>254</v>
      </c>
      <c r="B12" s="233" t="s">
        <v>255</v>
      </c>
      <c r="C12" s="237">
        <v>0</v>
      </c>
      <c r="D12" s="233" t="s">
        <v>256</v>
      </c>
      <c r="E12" s="233" t="s">
        <v>257</v>
      </c>
      <c r="F12" s="237">
        <v>0</v>
      </c>
      <c r="G12" s="233" t="s">
        <v>414</v>
      </c>
      <c r="H12" s="233" t="s">
        <v>259</v>
      </c>
      <c r="I12" s="237">
        <v>0</v>
      </c>
      <c r="J12" s="233" t="s">
        <v>342</v>
      </c>
      <c r="K12" s="233" t="s">
        <v>343</v>
      </c>
      <c r="L12" s="237">
        <v>0</v>
      </c>
    </row>
    <row r="13" ht="15" customHeight="1" spans="1:12">
      <c r="A13" s="233" t="s">
        <v>260</v>
      </c>
      <c r="B13" s="233" t="s">
        <v>261</v>
      </c>
      <c r="C13" s="237">
        <v>0</v>
      </c>
      <c r="D13" s="233" t="s">
        <v>262</v>
      </c>
      <c r="E13" s="233" t="s">
        <v>263</v>
      </c>
      <c r="F13" s="237">
        <v>0</v>
      </c>
      <c r="G13" s="233" t="s">
        <v>415</v>
      </c>
      <c r="H13" s="233" t="s">
        <v>265</v>
      </c>
      <c r="I13" s="237">
        <v>0</v>
      </c>
      <c r="J13" s="233" t="s">
        <v>348</v>
      </c>
      <c r="K13" s="233" t="s">
        <v>349</v>
      </c>
      <c r="L13" s="237">
        <v>0</v>
      </c>
    </row>
    <row r="14" ht="15" customHeight="1" spans="1:12">
      <c r="A14" s="233" t="s">
        <v>266</v>
      </c>
      <c r="B14" s="233" t="s">
        <v>267</v>
      </c>
      <c r="C14" s="237">
        <v>0</v>
      </c>
      <c r="D14" s="233" t="s">
        <v>268</v>
      </c>
      <c r="E14" s="233" t="s">
        <v>269</v>
      </c>
      <c r="F14" s="237">
        <v>0</v>
      </c>
      <c r="G14" s="233" t="s">
        <v>416</v>
      </c>
      <c r="H14" s="233" t="s">
        <v>295</v>
      </c>
      <c r="I14" s="237">
        <v>0</v>
      </c>
      <c r="J14" s="233" t="s">
        <v>354</v>
      </c>
      <c r="K14" s="233" t="s">
        <v>355</v>
      </c>
      <c r="L14" s="237">
        <v>0</v>
      </c>
    </row>
    <row r="15" ht="15" customHeight="1" spans="1:12">
      <c r="A15" s="233" t="s">
        <v>272</v>
      </c>
      <c r="B15" s="233" t="s">
        <v>273</v>
      </c>
      <c r="C15" s="237">
        <v>0</v>
      </c>
      <c r="D15" s="233" t="s">
        <v>274</v>
      </c>
      <c r="E15" s="233" t="s">
        <v>275</v>
      </c>
      <c r="F15" s="237">
        <v>0</v>
      </c>
      <c r="G15" s="233" t="s">
        <v>417</v>
      </c>
      <c r="H15" s="233" t="s">
        <v>301</v>
      </c>
      <c r="I15" s="237">
        <v>0</v>
      </c>
      <c r="J15" s="233" t="s">
        <v>418</v>
      </c>
      <c r="K15" s="233" t="s">
        <v>419</v>
      </c>
      <c r="L15" s="237">
        <v>0</v>
      </c>
    </row>
    <row r="16" ht="15" customHeight="1" spans="1:12">
      <c r="A16" s="233" t="s">
        <v>278</v>
      </c>
      <c r="B16" s="233" t="s">
        <v>279</v>
      </c>
      <c r="C16" s="237">
        <v>0</v>
      </c>
      <c r="D16" s="233" t="s">
        <v>280</v>
      </c>
      <c r="E16" s="233" t="s">
        <v>281</v>
      </c>
      <c r="F16" s="237">
        <v>130210</v>
      </c>
      <c r="G16" s="233" t="s">
        <v>420</v>
      </c>
      <c r="H16" s="233" t="s">
        <v>307</v>
      </c>
      <c r="I16" s="237">
        <v>0</v>
      </c>
      <c r="J16" s="233" t="s">
        <v>421</v>
      </c>
      <c r="K16" s="233" t="s">
        <v>422</v>
      </c>
      <c r="L16" s="237">
        <v>0</v>
      </c>
    </row>
    <row r="17" ht="15" customHeight="1" spans="1:12">
      <c r="A17" s="233" t="s">
        <v>284</v>
      </c>
      <c r="B17" s="233" t="s">
        <v>285</v>
      </c>
      <c r="C17" s="237">
        <v>0</v>
      </c>
      <c r="D17" s="233" t="s">
        <v>286</v>
      </c>
      <c r="E17" s="233" t="s">
        <v>287</v>
      </c>
      <c r="F17" s="237">
        <v>0</v>
      </c>
      <c r="G17" s="233" t="s">
        <v>423</v>
      </c>
      <c r="H17" s="233" t="s">
        <v>313</v>
      </c>
      <c r="I17" s="237">
        <v>0</v>
      </c>
      <c r="J17" s="233" t="s">
        <v>424</v>
      </c>
      <c r="K17" s="233" t="s">
        <v>425</v>
      </c>
      <c r="L17" s="237">
        <v>0</v>
      </c>
    </row>
    <row r="18" ht="15" customHeight="1" spans="1:12">
      <c r="A18" s="233" t="s">
        <v>290</v>
      </c>
      <c r="B18" s="233" t="s">
        <v>291</v>
      </c>
      <c r="C18" s="237">
        <v>0</v>
      </c>
      <c r="D18" s="233" t="s">
        <v>292</v>
      </c>
      <c r="E18" s="233" t="s">
        <v>293</v>
      </c>
      <c r="F18" s="237">
        <v>0</v>
      </c>
      <c r="G18" s="233" t="s">
        <v>426</v>
      </c>
      <c r="H18" s="233" t="s">
        <v>427</v>
      </c>
      <c r="I18" s="237">
        <v>0</v>
      </c>
      <c r="J18" s="233" t="s">
        <v>428</v>
      </c>
      <c r="K18" s="233" t="s">
        <v>429</v>
      </c>
      <c r="L18" s="237">
        <v>0</v>
      </c>
    </row>
    <row r="19" ht="15" customHeight="1" spans="1:12">
      <c r="A19" s="233" t="s">
        <v>296</v>
      </c>
      <c r="B19" s="233" t="s">
        <v>297</v>
      </c>
      <c r="C19" s="237">
        <v>0</v>
      </c>
      <c r="D19" s="233" t="s">
        <v>298</v>
      </c>
      <c r="E19" s="233" t="s">
        <v>299</v>
      </c>
      <c r="F19" s="237">
        <v>0</v>
      </c>
      <c r="G19" s="233" t="s">
        <v>222</v>
      </c>
      <c r="H19" s="233" t="s">
        <v>223</v>
      </c>
      <c r="I19" s="237">
        <v>0</v>
      </c>
      <c r="J19" s="233" t="s">
        <v>360</v>
      </c>
      <c r="K19" s="233" t="s">
        <v>361</v>
      </c>
      <c r="L19" s="237">
        <v>0</v>
      </c>
    </row>
    <row r="20" ht="15" customHeight="1" spans="1:12">
      <c r="A20" s="233" t="s">
        <v>302</v>
      </c>
      <c r="B20" s="233" t="s">
        <v>303</v>
      </c>
      <c r="C20" s="237">
        <v>0</v>
      </c>
      <c r="D20" s="233" t="s">
        <v>304</v>
      </c>
      <c r="E20" s="233" t="s">
        <v>305</v>
      </c>
      <c r="F20" s="237">
        <v>120</v>
      </c>
      <c r="G20" s="233" t="s">
        <v>228</v>
      </c>
      <c r="H20" s="233" t="s">
        <v>229</v>
      </c>
      <c r="I20" s="237">
        <v>0</v>
      </c>
      <c r="J20" s="233" t="s">
        <v>366</v>
      </c>
      <c r="K20" s="233" t="s">
        <v>367</v>
      </c>
      <c r="L20" s="237">
        <v>0</v>
      </c>
    </row>
    <row r="21" ht="18" customHeight="1" spans="1:12">
      <c r="A21" s="233" t="s">
        <v>308</v>
      </c>
      <c r="B21" s="233" t="s">
        <v>309</v>
      </c>
      <c r="C21" s="237">
        <v>0</v>
      </c>
      <c r="D21" s="233" t="s">
        <v>310</v>
      </c>
      <c r="E21" s="233" t="s">
        <v>311</v>
      </c>
      <c r="F21" s="237">
        <v>0</v>
      </c>
      <c r="G21" s="233" t="s">
        <v>234</v>
      </c>
      <c r="H21" s="233" t="s">
        <v>235</v>
      </c>
      <c r="I21" s="237">
        <v>0</v>
      </c>
      <c r="J21" s="233" t="s">
        <v>372</v>
      </c>
      <c r="K21" s="233" t="s">
        <v>373</v>
      </c>
      <c r="L21" s="237">
        <v>0</v>
      </c>
    </row>
    <row r="22" ht="15" customHeight="1" spans="1:12">
      <c r="A22" s="233" t="s">
        <v>314</v>
      </c>
      <c r="B22" s="233" t="s">
        <v>315</v>
      </c>
      <c r="C22" s="237">
        <v>0</v>
      </c>
      <c r="D22" s="233" t="s">
        <v>316</v>
      </c>
      <c r="E22" s="233" t="s">
        <v>317</v>
      </c>
      <c r="F22" s="237">
        <v>0</v>
      </c>
      <c r="G22" s="233" t="s">
        <v>240</v>
      </c>
      <c r="H22" s="233" t="s">
        <v>241</v>
      </c>
      <c r="I22" s="237">
        <v>0</v>
      </c>
      <c r="J22" s="233" t="s">
        <v>378</v>
      </c>
      <c r="K22" s="233" t="s">
        <v>379</v>
      </c>
      <c r="L22" s="237">
        <v>0</v>
      </c>
    </row>
    <row r="23" ht="15" customHeight="1" spans="1:12">
      <c r="A23" s="233" t="s">
        <v>320</v>
      </c>
      <c r="B23" s="233" t="s">
        <v>321</v>
      </c>
      <c r="C23" s="237">
        <v>0</v>
      </c>
      <c r="D23" s="233" t="s">
        <v>322</v>
      </c>
      <c r="E23" s="233" t="s">
        <v>323</v>
      </c>
      <c r="F23" s="237">
        <v>0</v>
      </c>
      <c r="G23" s="233" t="s">
        <v>246</v>
      </c>
      <c r="H23" s="233" t="s">
        <v>247</v>
      </c>
      <c r="I23" s="237">
        <v>0</v>
      </c>
      <c r="J23" s="233" t="s">
        <v>382</v>
      </c>
      <c r="K23" s="233" t="s">
        <v>383</v>
      </c>
      <c r="L23" s="237">
        <v>0</v>
      </c>
    </row>
    <row r="24" ht="15" customHeight="1" spans="1:12">
      <c r="A24" s="233" t="s">
        <v>326</v>
      </c>
      <c r="B24" s="233" t="s">
        <v>327</v>
      </c>
      <c r="C24" s="237">
        <v>0</v>
      </c>
      <c r="D24" s="233" t="s">
        <v>328</v>
      </c>
      <c r="E24" s="233" t="s">
        <v>329</v>
      </c>
      <c r="F24" s="237">
        <v>0</v>
      </c>
      <c r="G24" s="233" t="s">
        <v>252</v>
      </c>
      <c r="H24" s="233" t="s">
        <v>253</v>
      </c>
      <c r="I24" s="237">
        <v>0</v>
      </c>
      <c r="J24" s="233" t="s">
        <v>386</v>
      </c>
      <c r="K24" s="233" t="s">
        <v>387</v>
      </c>
      <c r="L24" s="237">
        <v>0</v>
      </c>
    </row>
    <row r="25" ht="15" customHeight="1" spans="1:12">
      <c r="A25" s="233" t="s">
        <v>332</v>
      </c>
      <c r="B25" s="233" t="s">
        <v>333</v>
      </c>
      <c r="C25" s="237">
        <v>0</v>
      </c>
      <c r="D25" s="233" t="s">
        <v>334</v>
      </c>
      <c r="E25" s="233" t="s">
        <v>335</v>
      </c>
      <c r="F25" s="237">
        <v>0</v>
      </c>
      <c r="G25" s="233" t="s">
        <v>258</v>
      </c>
      <c r="H25" s="233" t="s">
        <v>259</v>
      </c>
      <c r="I25" s="237">
        <v>0</v>
      </c>
      <c r="J25" s="233"/>
      <c r="K25" s="233"/>
      <c r="L25" s="235"/>
    </row>
    <row r="26" ht="15" customHeight="1" spans="1:12">
      <c r="A26" s="233" t="s">
        <v>338</v>
      </c>
      <c r="B26" s="233" t="s">
        <v>339</v>
      </c>
      <c r="C26" s="237">
        <v>0</v>
      </c>
      <c r="D26" s="233" t="s">
        <v>340</v>
      </c>
      <c r="E26" s="233" t="s">
        <v>341</v>
      </c>
      <c r="F26" s="237">
        <v>0</v>
      </c>
      <c r="G26" s="233" t="s">
        <v>264</v>
      </c>
      <c r="H26" s="233" t="s">
        <v>265</v>
      </c>
      <c r="I26" s="237">
        <v>0</v>
      </c>
      <c r="J26" s="233"/>
      <c r="K26" s="233"/>
      <c r="L26" s="235"/>
    </row>
    <row r="27" ht="15" customHeight="1" spans="1:12">
      <c r="A27" s="233" t="s">
        <v>344</v>
      </c>
      <c r="B27" s="233" t="s">
        <v>345</v>
      </c>
      <c r="C27" s="237">
        <v>0</v>
      </c>
      <c r="D27" s="233" t="s">
        <v>346</v>
      </c>
      <c r="E27" s="233" t="s">
        <v>347</v>
      </c>
      <c r="F27" s="237">
        <v>0</v>
      </c>
      <c r="G27" s="233" t="s">
        <v>270</v>
      </c>
      <c r="H27" s="233" t="s">
        <v>271</v>
      </c>
      <c r="I27" s="237">
        <v>0</v>
      </c>
      <c r="J27" s="233"/>
      <c r="K27" s="233"/>
      <c r="L27" s="235"/>
    </row>
    <row r="28" ht="15" customHeight="1" spans="1:12">
      <c r="A28" s="233" t="s">
        <v>350</v>
      </c>
      <c r="B28" s="233" t="s">
        <v>351</v>
      </c>
      <c r="C28" s="237">
        <v>0</v>
      </c>
      <c r="D28" s="233" t="s">
        <v>352</v>
      </c>
      <c r="E28" s="233" t="s">
        <v>353</v>
      </c>
      <c r="F28" s="237">
        <v>0</v>
      </c>
      <c r="G28" s="233" t="s">
        <v>276</v>
      </c>
      <c r="H28" s="233" t="s">
        <v>277</v>
      </c>
      <c r="I28" s="237">
        <v>0</v>
      </c>
      <c r="J28" s="233"/>
      <c r="K28" s="233"/>
      <c r="L28" s="235"/>
    </row>
    <row r="29" ht="15" customHeight="1" spans="1:12">
      <c r="A29" s="233" t="s">
        <v>356</v>
      </c>
      <c r="B29" s="233" t="s">
        <v>357</v>
      </c>
      <c r="C29" s="237">
        <v>0</v>
      </c>
      <c r="D29" s="233" t="s">
        <v>358</v>
      </c>
      <c r="E29" s="233" t="s">
        <v>359</v>
      </c>
      <c r="F29" s="237">
        <v>0</v>
      </c>
      <c r="G29" s="233" t="s">
        <v>282</v>
      </c>
      <c r="H29" s="233" t="s">
        <v>283</v>
      </c>
      <c r="I29" s="237">
        <v>0</v>
      </c>
      <c r="J29" s="233"/>
      <c r="K29" s="233"/>
      <c r="L29" s="235"/>
    </row>
    <row r="30" ht="15" customHeight="1" spans="1:12">
      <c r="A30" s="233" t="s">
        <v>362</v>
      </c>
      <c r="B30" s="233" t="s">
        <v>363</v>
      </c>
      <c r="C30" s="237">
        <v>0</v>
      </c>
      <c r="D30" s="233" t="s">
        <v>364</v>
      </c>
      <c r="E30" s="233" t="s">
        <v>365</v>
      </c>
      <c r="F30" s="237">
        <v>0</v>
      </c>
      <c r="G30" s="233" t="s">
        <v>288</v>
      </c>
      <c r="H30" s="233" t="s">
        <v>289</v>
      </c>
      <c r="I30" s="237">
        <v>0</v>
      </c>
      <c r="J30" s="233"/>
      <c r="K30" s="233"/>
      <c r="L30" s="235"/>
    </row>
    <row r="31" ht="15" customHeight="1" spans="1:12">
      <c r="A31" s="233" t="s">
        <v>368</v>
      </c>
      <c r="B31" s="233" t="s">
        <v>369</v>
      </c>
      <c r="C31" s="237">
        <v>0</v>
      </c>
      <c r="D31" s="233" t="s">
        <v>370</v>
      </c>
      <c r="E31" s="233" t="s">
        <v>371</v>
      </c>
      <c r="F31" s="237">
        <v>35844</v>
      </c>
      <c r="G31" s="233" t="s">
        <v>294</v>
      </c>
      <c r="H31" s="233" t="s">
        <v>295</v>
      </c>
      <c r="I31" s="237">
        <v>0</v>
      </c>
      <c r="J31" s="233"/>
      <c r="K31" s="233"/>
      <c r="L31" s="235"/>
    </row>
    <row r="32" ht="15" customHeight="1" spans="1:12">
      <c r="A32" s="233" t="s">
        <v>374</v>
      </c>
      <c r="B32" s="233" t="s">
        <v>430</v>
      </c>
      <c r="C32" s="237">
        <v>0</v>
      </c>
      <c r="D32" s="233" t="s">
        <v>376</v>
      </c>
      <c r="E32" s="233" t="s">
        <v>377</v>
      </c>
      <c r="F32" s="237">
        <v>0</v>
      </c>
      <c r="G32" s="233" t="s">
        <v>300</v>
      </c>
      <c r="H32" s="233" t="s">
        <v>301</v>
      </c>
      <c r="I32" s="237">
        <v>0</v>
      </c>
      <c r="J32" s="233"/>
      <c r="K32" s="233"/>
      <c r="L32" s="235"/>
    </row>
    <row r="33" ht="15" customHeight="1" spans="1:12">
      <c r="A33" s="233"/>
      <c r="B33" s="233"/>
      <c r="C33" s="235"/>
      <c r="D33" s="233" t="s">
        <v>380</v>
      </c>
      <c r="E33" s="233" t="s">
        <v>381</v>
      </c>
      <c r="F33" s="237">
        <v>0</v>
      </c>
      <c r="G33" s="233" t="s">
        <v>306</v>
      </c>
      <c r="H33" s="233" t="s">
        <v>307</v>
      </c>
      <c r="I33" s="237">
        <v>0</v>
      </c>
      <c r="J33" s="233"/>
      <c r="K33" s="233"/>
      <c r="L33" s="235"/>
    </row>
    <row r="34" ht="15" customHeight="1" spans="1:12">
      <c r="A34" s="233"/>
      <c r="B34" s="233"/>
      <c r="C34" s="235"/>
      <c r="D34" s="233" t="s">
        <v>384</v>
      </c>
      <c r="E34" s="233" t="s">
        <v>385</v>
      </c>
      <c r="F34" s="237">
        <v>0</v>
      </c>
      <c r="G34" s="233" t="s">
        <v>312</v>
      </c>
      <c r="H34" s="233" t="s">
        <v>313</v>
      </c>
      <c r="I34" s="237">
        <v>0</v>
      </c>
      <c r="J34" s="233"/>
      <c r="K34" s="233"/>
      <c r="L34" s="235"/>
    </row>
    <row r="35" ht="15" customHeight="1" spans="1:12">
      <c r="A35" s="233"/>
      <c r="B35" s="233"/>
      <c r="C35" s="235"/>
      <c r="D35" s="233" t="s">
        <v>388</v>
      </c>
      <c r="E35" s="233" t="s">
        <v>389</v>
      </c>
      <c r="F35" s="237">
        <v>0</v>
      </c>
      <c r="G35" s="233" t="s">
        <v>318</v>
      </c>
      <c r="H35" s="233" t="s">
        <v>319</v>
      </c>
      <c r="I35" s="237">
        <v>0</v>
      </c>
      <c r="J35" s="233"/>
      <c r="K35" s="233"/>
      <c r="L35" s="235"/>
    </row>
    <row r="36" ht="15" customHeight="1" spans="1:12">
      <c r="A36" s="233"/>
      <c r="B36" s="233"/>
      <c r="C36" s="235"/>
      <c r="D36" s="233" t="s">
        <v>390</v>
      </c>
      <c r="E36" s="233" t="s">
        <v>391</v>
      </c>
      <c r="F36" s="237">
        <v>0</v>
      </c>
      <c r="G36" s="233"/>
      <c r="H36" s="233"/>
      <c r="I36" s="235"/>
      <c r="J36" s="233"/>
      <c r="K36" s="233"/>
      <c r="L36" s="235"/>
    </row>
    <row r="37" ht="15" customHeight="1" spans="1:12">
      <c r="A37" s="233"/>
      <c r="B37" s="233"/>
      <c r="C37" s="235"/>
      <c r="D37" s="233" t="s">
        <v>392</v>
      </c>
      <c r="E37" s="233" t="s">
        <v>393</v>
      </c>
      <c r="F37" s="237">
        <v>0</v>
      </c>
      <c r="G37" s="233"/>
      <c r="H37" s="233"/>
      <c r="I37" s="235"/>
      <c r="J37" s="233"/>
      <c r="K37" s="233"/>
      <c r="L37" s="235"/>
    </row>
    <row r="38" ht="15" customHeight="1" spans="1:12">
      <c r="A38" s="233"/>
      <c r="B38" s="233"/>
      <c r="C38" s="235"/>
      <c r="D38" s="233" t="s">
        <v>394</v>
      </c>
      <c r="E38" s="233" t="s">
        <v>395</v>
      </c>
      <c r="F38" s="237">
        <v>0</v>
      </c>
      <c r="G38" s="233"/>
      <c r="H38" s="233"/>
      <c r="I38" s="235"/>
      <c r="J38" s="233"/>
      <c r="K38" s="233"/>
      <c r="L38" s="235"/>
    </row>
    <row r="39" ht="15" customHeight="1" spans="1:12">
      <c r="A39" s="233" t="s">
        <v>431</v>
      </c>
      <c r="B39" s="233"/>
      <c r="C39" s="233"/>
      <c r="D39" s="233"/>
      <c r="E39" s="233"/>
      <c r="F39" s="233"/>
      <c r="G39" s="233"/>
      <c r="H39" s="233"/>
      <c r="I39" s="233"/>
      <c r="J39" s="233"/>
      <c r="K39" s="233"/>
      <c r="L39" s="233"/>
    </row>
  </sheetData>
  <mergeCells count="5">
    <mergeCell ref="A1:L1"/>
    <mergeCell ref="K2:L2"/>
    <mergeCell ref="K3:L3"/>
    <mergeCell ref="A4:L4"/>
    <mergeCell ref="A39:L39"/>
  </mergeCells>
  <pageMargins left="0.432638888888889" right="0.472222222222222" top="0.75" bottom="0.75" header="0.3" footer="0.3"/>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T13"/>
  <sheetViews>
    <sheetView workbookViewId="0">
      <pane xSplit="4" ySplit="10" topLeftCell="E11" activePane="bottomRight" state="frozen"/>
      <selection/>
      <selection pane="topRight"/>
      <selection pane="bottomLeft"/>
      <selection pane="bottomRight" activeCell="A11" sqref="A11:C11"/>
    </sheetView>
  </sheetViews>
  <sheetFormatPr defaultColWidth="9" defaultRowHeight="14.4"/>
  <cols>
    <col min="1" max="3" width="2.75" style="228" customWidth="1"/>
    <col min="4" max="4" width="32.75" style="228" customWidth="1"/>
    <col min="5" max="8" width="14" style="228" customWidth="1"/>
    <col min="9" max="10" width="15" style="228" customWidth="1"/>
    <col min="11" max="11" width="14" style="228" customWidth="1"/>
    <col min="12" max="13" width="15" style="228" customWidth="1"/>
    <col min="14" max="17" width="14" style="228" customWidth="1"/>
    <col min="18" max="19" width="15" style="228" customWidth="1"/>
    <col min="20" max="20" width="14.75" style="228" customWidth="1"/>
    <col min="21" max="16384" width="9" style="228"/>
  </cols>
  <sheetData>
    <row r="2" ht="28.2" spans="11:11">
      <c r="K2" s="238" t="s">
        <v>432</v>
      </c>
    </row>
    <row r="3" ht="15.6" spans="20:20">
      <c r="T3" s="1" t="s">
        <v>433</v>
      </c>
    </row>
    <row r="4" ht="15.6" spans="1:20">
      <c r="A4" s="1" t="s">
        <v>2</v>
      </c>
      <c r="T4" s="1" t="s">
        <v>3</v>
      </c>
    </row>
    <row r="5" ht="19.5" customHeight="1" spans="1:20">
      <c r="A5" s="235" t="s">
        <v>6</v>
      </c>
      <c r="B5" s="235"/>
      <c r="C5" s="235"/>
      <c r="D5" s="235"/>
      <c r="E5" s="235" t="s">
        <v>200</v>
      </c>
      <c r="F5" s="235"/>
      <c r="G5" s="235"/>
      <c r="H5" s="235" t="s">
        <v>201</v>
      </c>
      <c r="I5" s="235"/>
      <c r="J5" s="235"/>
      <c r="K5" s="235" t="s">
        <v>202</v>
      </c>
      <c r="L5" s="235"/>
      <c r="M5" s="235"/>
      <c r="N5" s="235"/>
      <c r="O5" s="235"/>
      <c r="P5" s="235" t="s">
        <v>107</v>
      </c>
      <c r="Q5" s="235"/>
      <c r="R5" s="235"/>
      <c r="S5" s="235"/>
      <c r="T5" s="235"/>
    </row>
    <row r="6" ht="19.5" customHeight="1" spans="1:20">
      <c r="A6" s="235" t="s">
        <v>122</v>
      </c>
      <c r="B6" s="235"/>
      <c r="C6" s="235"/>
      <c r="D6" s="235" t="s">
        <v>123</v>
      </c>
      <c r="E6" s="235" t="s">
        <v>129</v>
      </c>
      <c r="F6" s="235" t="s">
        <v>203</v>
      </c>
      <c r="G6" s="235" t="s">
        <v>204</v>
      </c>
      <c r="H6" s="235" t="s">
        <v>129</v>
      </c>
      <c r="I6" s="235" t="s">
        <v>171</v>
      </c>
      <c r="J6" s="235" t="s">
        <v>172</v>
      </c>
      <c r="K6" s="235" t="s">
        <v>129</v>
      </c>
      <c r="L6" s="235" t="s">
        <v>171</v>
      </c>
      <c r="M6" s="235"/>
      <c r="N6" s="235" t="s">
        <v>171</v>
      </c>
      <c r="O6" s="235" t="s">
        <v>172</v>
      </c>
      <c r="P6" s="235" t="s">
        <v>129</v>
      </c>
      <c r="Q6" s="235" t="s">
        <v>203</v>
      </c>
      <c r="R6" s="235" t="s">
        <v>204</v>
      </c>
      <c r="S6" s="235" t="s">
        <v>204</v>
      </c>
      <c r="T6" s="235"/>
    </row>
    <row r="7" ht="19.5" customHeight="1" spans="1:20">
      <c r="A7" s="235"/>
      <c r="B7" s="235"/>
      <c r="C7" s="235"/>
      <c r="D7" s="235"/>
      <c r="E7" s="235"/>
      <c r="F7" s="235"/>
      <c r="G7" s="235" t="s">
        <v>124</v>
      </c>
      <c r="H7" s="235"/>
      <c r="I7" s="235"/>
      <c r="J7" s="235" t="s">
        <v>124</v>
      </c>
      <c r="K7" s="235"/>
      <c r="L7" s="235" t="s">
        <v>124</v>
      </c>
      <c r="M7" s="235" t="s">
        <v>206</v>
      </c>
      <c r="N7" s="235" t="s">
        <v>205</v>
      </c>
      <c r="O7" s="235" t="s">
        <v>124</v>
      </c>
      <c r="P7" s="235"/>
      <c r="Q7" s="235"/>
      <c r="R7" s="235" t="s">
        <v>124</v>
      </c>
      <c r="S7" s="235" t="s">
        <v>207</v>
      </c>
      <c r="T7" s="235" t="s">
        <v>208</v>
      </c>
    </row>
    <row r="8" ht="19.5" customHeight="1" spans="1:20">
      <c r="A8" s="235"/>
      <c r="B8" s="235"/>
      <c r="C8" s="235"/>
      <c r="D8" s="235"/>
      <c r="E8" s="235"/>
      <c r="F8" s="235"/>
      <c r="G8" s="235"/>
      <c r="H8" s="235"/>
      <c r="I8" s="235"/>
      <c r="J8" s="235"/>
      <c r="K8" s="235"/>
      <c r="L8" s="235"/>
      <c r="M8" s="235"/>
      <c r="N8" s="235"/>
      <c r="O8" s="235"/>
      <c r="P8" s="235"/>
      <c r="Q8" s="235"/>
      <c r="R8" s="235"/>
      <c r="S8" s="235"/>
      <c r="T8" s="235"/>
    </row>
    <row r="9" ht="19.5" customHeight="1" spans="1:20">
      <c r="A9" s="235" t="s">
        <v>126</v>
      </c>
      <c r="B9" s="235" t="s">
        <v>127</v>
      </c>
      <c r="C9" s="235" t="s">
        <v>128</v>
      </c>
      <c r="D9" s="235" t="s">
        <v>10</v>
      </c>
      <c r="E9" s="230" t="s">
        <v>11</v>
      </c>
      <c r="F9" s="230" t="s">
        <v>12</v>
      </c>
      <c r="G9" s="230" t="s">
        <v>20</v>
      </c>
      <c r="H9" s="230" t="s">
        <v>24</v>
      </c>
      <c r="I9" s="230" t="s">
        <v>28</v>
      </c>
      <c r="J9" s="230" t="s">
        <v>32</v>
      </c>
      <c r="K9" s="230" t="s">
        <v>36</v>
      </c>
      <c r="L9" s="230" t="s">
        <v>40</v>
      </c>
      <c r="M9" s="230" t="s">
        <v>43</v>
      </c>
      <c r="N9" s="230" t="s">
        <v>46</v>
      </c>
      <c r="O9" s="230" t="s">
        <v>49</v>
      </c>
      <c r="P9" s="230" t="s">
        <v>52</v>
      </c>
      <c r="Q9" s="230" t="s">
        <v>55</v>
      </c>
      <c r="R9" s="230" t="s">
        <v>58</v>
      </c>
      <c r="S9" s="230" t="s">
        <v>61</v>
      </c>
      <c r="T9" s="230" t="s">
        <v>64</v>
      </c>
    </row>
    <row r="10" ht="19.5" customHeight="1" spans="1:20">
      <c r="A10" s="235"/>
      <c r="B10" s="235"/>
      <c r="C10" s="235"/>
      <c r="D10" s="235" t="s">
        <v>129</v>
      </c>
      <c r="E10" s="232"/>
      <c r="F10" s="232"/>
      <c r="G10" s="232"/>
      <c r="H10" s="232"/>
      <c r="I10" s="232"/>
      <c r="J10" s="232"/>
      <c r="K10" s="232"/>
      <c r="L10" s="232"/>
      <c r="M10" s="232"/>
      <c r="N10" s="232"/>
      <c r="O10" s="232"/>
      <c r="P10" s="232"/>
      <c r="Q10" s="232"/>
      <c r="R10" s="232"/>
      <c r="S10" s="232"/>
      <c r="T10" s="232"/>
    </row>
    <row r="11" ht="19.5" customHeight="1" spans="1:20">
      <c r="A11" s="230" t="s">
        <v>434</v>
      </c>
      <c r="B11" s="230"/>
      <c r="C11" s="230"/>
      <c r="D11" s="231"/>
      <c r="E11" s="232"/>
      <c r="F11" s="232"/>
      <c r="G11" s="232"/>
      <c r="H11" s="232"/>
      <c r="I11" s="232"/>
      <c r="J11" s="232"/>
      <c r="K11" s="232"/>
      <c r="L11" s="232"/>
      <c r="M11" s="232"/>
      <c r="N11" s="232"/>
      <c r="O11" s="232"/>
      <c r="P11" s="232"/>
      <c r="Q11" s="232"/>
      <c r="R11" s="232"/>
      <c r="S11" s="232"/>
      <c r="T11" s="232"/>
    </row>
    <row r="12" ht="19.5" customHeight="1" spans="1:20">
      <c r="A12" s="239" t="s">
        <v>435</v>
      </c>
      <c r="B12" s="239"/>
      <c r="C12" s="239"/>
      <c r="D12" s="239"/>
      <c r="E12" s="239"/>
      <c r="F12" s="239"/>
      <c r="G12" s="239"/>
      <c r="H12" s="239"/>
      <c r="I12" s="239"/>
      <c r="J12" s="239"/>
      <c r="K12" s="239"/>
      <c r="L12" s="239"/>
      <c r="M12" s="239"/>
      <c r="N12" s="239"/>
      <c r="O12" s="239"/>
      <c r="P12" s="239"/>
      <c r="Q12" s="239"/>
      <c r="R12" s="239"/>
      <c r="S12" s="239"/>
      <c r="T12" s="239"/>
    </row>
    <row r="13" spans="1:20">
      <c r="A13" s="240" t="s">
        <v>436</v>
      </c>
      <c r="B13" s="241"/>
      <c r="C13" s="241"/>
      <c r="D13" s="241"/>
      <c r="E13" s="241"/>
      <c r="F13" s="241"/>
      <c r="G13" s="241"/>
      <c r="H13" s="241"/>
      <c r="I13" s="241"/>
      <c r="J13" s="241"/>
      <c r="K13" s="241"/>
      <c r="L13" s="241"/>
      <c r="M13" s="241"/>
      <c r="N13" s="241"/>
      <c r="O13" s="241"/>
      <c r="P13" s="241"/>
      <c r="Q13" s="241"/>
      <c r="R13" s="241"/>
      <c r="S13" s="241"/>
      <c r="T13" s="242"/>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pageMargins left="0.550694444444444" right="0.7" top="0.75" bottom="0.75" header="0.3" footer="0.3"/>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4.4"/>
  <cols>
    <col min="1" max="1" width="3.62962962962963" style="228" customWidth="1"/>
    <col min="2" max="2" width="3.75" style="228" customWidth="1"/>
    <col min="3" max="3" width="4" style="228" customWidth="1"/>
    <col min="4" max="4" width="33.75" style="228" customWidth="1"/>
    <col min="5" max="5" width="16.25" style="228" customWidth="1"/>
    <col min="6" max="6" width="16.5" style="228" customWidth="1"/>
    <col min="7" max="7" width="15.6296296296296" style="228" customWidth="1"/>
    <col min="8" max="8" width="15.25" style="228" customWidth="1"/>
    <col min="9" max="9" width="15.5" style="228" customWidth="1"/>
    <col min="10" max="10" width="15.1296296296296" style="228" customWidth="1"/>
    <col min="11" max="11" width="15.5" style="228" customWidth="1"/>
    <col min="12" max="12" width="16.6296296296296" style="228" customWidth="1"/>
    <col min="13" max="16384" width="9" style="228"/>
  </cols>
  <sheetData>
    <row r="1" ht="28.2" spans="7:7">
      <c r="G1" s="238" t="s">
        <v>437</v>
      </c>
    </row>
    <row r="2" ht="15.6" spans="12:12">
      <c r="L2" s="1" t="s">
        <v>438</v>
      </c>
    </row>
    <row r="3" ht="15.6" spans="1:12">
      <c r="A3" s="1" t="s">
        <v>2</v>
      </c>
      <c r="L3" s="1" t="s">
        <v>3</v>
      </c>
    </row>
    <row r="4" ht="19.5" customHeight="1" spans="1:12">
      <c r="A4" s="235" t="s">
        <v>6</v>
      </c>
      <c r="B4" s="235"/>
      <c r="C4" s="235"/>
      <c r="D4" s="235"/>
      <c r="E4" s="235" t="s">
        <v>200</v>
      </c>
      <c r="F4" s="235"/>
      <c r="G4" s="235"/>
      <c r="H4" s="235" t="s">
        <v>201</v>
      </c>
      <c r="I4" s="235" t="s">
        <v>202</v>
      </c>
      <c r="J4" s="235" t="s">
        <v>107</v>
      </c>
      <c r="K4" s="235"/>
      <c r="L4" s="235"/>
    </row>
    <row r="5" ht="19.5" customHeight="1" spans="1:12">
      <c r="A5" s="235" t="s">
        <v>122</v>
      </c>
      <c r="B5" s="235"/>
      <c r="C5" s="235"/>
      <c r="D5" s="235" t="s">
        <v>123</v>
      </c>
      <c r="E5" s="235" t="s">
        <v>129</v>
      </c>
      <c r="F5" s="235" t="s">
        <v>439</v>
      </c>
      <c r="G5" s="235" t="s">
        <v>440</v>
      </c>
      <c r="H5" s="235"/>
      <c r="I5" s="235"/>
      <c r="J5" s="235" t="s">
        <v>129</v>
      </c>
      <c r="K5" s="235" t="s">
        <v>439</v>
      </c>
      <c r="L5" s="230" t="s">
        <v>440</v>
      </c>
    </row>
    <row r="6" ht="19.5" customHeight="1" spans="1:12">
      <c r="A6" s="235"/>
      <c r="B6" s="235"/>
      <c r="C6" s="235"/>
      <c r="D6" s="235"/>
      <c r="E6" s="235"/>
      <c r="F6" s="235"/>
      <c r="G6" s="235"/>
      <c r="H6" s="235"/>
      <c r="I6" s="235"/>
      <c r="J6" s="235"/>
      <c r="K6" s="235"/>
      <c r="L6" s="230" t="s">
        <v>207</v>
      </c>
    </row>
    <row r="7" ht="19.5" customHeight="1" spans="1:12">
      <c r="A7" s="235"/>
      <c r="B7" s="235"/>
      <c r="C7" s="235"/>
      <c r="D7" s="235"/>
      <c r="E7" s="235"/>
      <c r="F7" s="235"/>
      <c r="G7" s="235"/>
      <c r="H7" s="235"/>
      <c r="I7" s="235"/>
      <c r="J7" s="235"/>
      <c r="K7" s="235"/>
      <c r="L7" s="230"/>
    </row>
    <row r="8" ht="19.5" customHeight="1" spans="1:12">
      <c r="A8" s="235" t="s">
        <v>126</v>
      </c>
      <c r="B8" s="235" t="s">
        <v>127</v>
      </c>
      <c r="C8" s="235" t="s">
        <v>128</v>
      </c>
      <c r="D8" s="235" t="s">
        <v>10</v>
      </c>
      <c r="E8" s="230" t="s">
        <v>11</v>
      </c>
      <c r="F8" s="230" t="s">
        <v>12</v>
      </c>
      <c r="G8" s="230" t="s">
        <v>20</v>
      </c>
      <c r="H8" s="230" t="s">
        <v>24</v>
      </c>
      <c r="I8" s="230" t="s">
        <v>28</v>
      </c>
      <c r="J8" s="230" t="s">
        <v>32</v>
      </c>
      <c r="K8" s="230" t="s">
        <v>36</v>
      </c>
      <c r="L8" s="230" t="s">
        <v>40</v>
      </c>
    </row>
    <row r="9" ht="19.5" customHeight="1" spans="1:12">
      <c r="A9" s="235"/>
      <c r="B9" s="235"/>
      <c r="C9" s="235"/>
      <c r="D9" s="235" t="s">
        <v>129</v>
      </c>
      <c r="E9" s="232"/>
      <c r="F9" s="232"/>
      <c r="G9" s="232"/>
      <c r="H9" s="232"/>
      <c r="I9" s="232"/>
      <c r="J9" s="232"/>
      <c r="K9" s="232"/>
      <c r="L9" s="232"/>
    </row>
    <row r="10" ht="19.5" customHeight="1" spans="1:12">
      <c r="A10" s="230" t="s">
        <v>434</v>
      </c>
      <c r="B10" s="230"/>
      <c r="C10" s="230"/>
      <c r="D10" s="231"/>
      <c r="E10" s="232"/>
      <c r="F10" s="232"/>
      <c r="G10" s="232"/>
      <c r="H10" s="232"/>
      <c r="I10" s="232"/>
      <c r="J10" s="232"/>
      <c r="K10" s="232"/>
      <c r="L10" s="232"/>
    </row>
    <row r="11" ht="19.5" customHeight="1" spans="1:12">
      <c r="A11" s="239" t="s">
        <v>441</v>
      </c>
      <c r="B11" s="239"/>
      <c r="C11" s="239"/>
      <c r="D11" s="239"/>
      <c r="E11" s="239"/>
      <c r="F11" s="239"/>
      <c r="G11" s="239"/>
      <c r="H11" s="239"/>
      <c r="I11" s="239"/>
      <c r="J11" s="239"/>
      <c r="K11" s="239"/>
      <c r="L11" s="239"/>
    </row>
    <row r="12" spans="1:12">
      <c r="A12" s="240" t="s">
        <v>436</v>
      </c>
      <c r="B12" s="241"/>
      <c r="C12" s="241"/>
      <c r="D12" s="241"/>
      <c r="E12" s="241"/>
      <c r="F12" s="241"/>
      <c r="G12" s="241"/>
      <c r="H12" s="241"/>
      <c r="I12" s="241"/>
      <c r="J12" s="241"/>
      <c r="K12" s="241"/>
      <c r="L12" s="24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865972222222222"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GK15项目支出绩效自评表（项目1）</vt:lpstr>
      <vt:lpstr>GK16项目支出绩效自评表（项目2）</vt:lpstr>
      <vt:lpstr>GK16项目支出绩效自评表（项目3）</vt:lpstr>
      <vt:lpstr>GK16项目支出绩效自评表（项目4）</vt:lpstr>
      <vt:lpstr>GK16项目支出绩效自评表（项目5）</vt:lpstr>
      <vt:lpstr>GK16项目支出绩效自评表（项目6）</vt:lpstr>
      <vt:lpstr>GK16项目支出绩效自评表（项目7）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2024-10-17T00:59:00Z</dcterms:created>
  <dcterms:modified xsi:type="dcterms:W3CDTF">2024-11-21T10:13:34Z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686CC9EE3F3742F292506A788407105A_12</vt:lpwstr>
  </property>
</Properties>
</file>