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31" r:id="rId13"/>
    <sheet name="GK14 部门整体支出绩效自评表" sheetId="32" r:id="rId14"/>
    <sheet name="GK15 项目支出绩效自评表（项目1）" sheetId="15" r:id="rId15"/>
    <sheet name="GK15 项目支出绩效自评表（项目2）" sheetId="16" r:id="rId16"/>
    <sheet name="GK15  项目支出绩效自评表（项目3）" sheetId="17" r:id="rId17"/>
    <sheet name="GK15 项目支出绩效自评表（项目4）" sheetId="18" r:id="rId18"/>
    <sheet name="GK15 项目支出绩效自评表（项目5）" sheetId="19" r:id="rId19"/>
    <sheet name="GK15 项目支出绩效自评表（项目6）" sheetId="20" r:id="rId20"/>
    <sheet name="GK15  项目支出绩效自评表（项目7）" sheetId="21" r:id="rId21"/>
    <sheet name="GK15  项目支出绩效自评表（项目8）" sheetId="22" r:id="rId22"/>
    <sheet name="GK15  项目支出绩效自评表（项目9）" sheetId="2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<sst xmlns="http://schemas.openxmlformats.org/spreadsheetml/2006/main" count="2419" uniqueCount="840">
  <si>
    <t>收入支出决算表</t>
  </si>
  <si>
    <t>公开01表</t>
  </si>
  <si>
    <t>部门：鹤庆县民政局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</si>
  <si>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</si>
  <si>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</si>
  <si>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</si>
  <si>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</si>
  <si>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</si>
  <si>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</si>
  <si>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</si>
  <si>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</si>
  <si>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</si>
  <si>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</si>
  <si>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</si>
  <si>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</si>
  <si>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</si>
  <si>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</si>
  <si>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</si>
  <si>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</si>
  <si>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</si>
  <si>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</si>
  <si>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</si>
  <si>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</si>
  <si>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</si>
  <si>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</si>
  <si>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</si>
  <si>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</si>
  <si>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</si>
  <si>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</si>
  <si>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</si>
  <si>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</si>
  <si>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</si>
  <si>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</si>
  <si>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</si>
  <si>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</si>
  <si>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</si>
  <si>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</si>
  <si>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</si>
  <si>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</si>
  <si>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</si>
  <si>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</si>
  <si>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</si>
  <si>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</si>
  <si>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</si>
  <si>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</si>
  <si>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</si>
  <si>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</si>
  <si>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</si>
  <si>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</si>
  <si>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</si>
  <si>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</si>
  <si>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</si>
  <si>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</si>
  <si>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</si>
  <si>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</si>
  <si>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</si>
  <si>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</si>
  <si>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</si>
  <si>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</si>
  <si>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</si>
  <si>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</si>
  <si>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</si>
  <si>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</si>
  <si>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</si>
  <si>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</si>
  <si>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</si>
  <si>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</si>
  <si>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</si>
  <si>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</si>
  <si>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</si>
  <si>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</si>
  <si>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</si>
  <si>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</si>
  <si>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</si>
  <si>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</si>
  <si>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</si>
  <si>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</si>
  <si>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</si>
  <si>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</si>
  <si>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</si>
  <si>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</si>
  <si>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</si>
  <si>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</si>
  <si>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</si>
  <si>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</si>
  <si>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</si>
  <si>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</si>
  <si>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</si>
  <si>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</si>
  <si>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</si>
  <si>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</si>
  <si>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</si>
  <si>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</si>
  <si>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</si>
  <si>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</si>
  <si>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</si>
  <si>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</si>
  <si>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</si>
  <si>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</si>
  <si>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</si>
  <si>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</si>
  <si>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</si>
  <si>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</si>
  <si>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</si>
  <si>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</si>
  <si>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</si>
  <si>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</si>
  <si>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</si>
  <si>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</si>
  <si>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</si>
  <si>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</si>
  <si>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</si>
  <si>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</si>
  <si>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</si>
  <si>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</si>
  <si>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</si>
  <si>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</si>
  <si>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</si>
  <si>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</si>
  <si>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</si>
  <si>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</si>
  <si>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</si>
  <si>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</si>
  <si>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</si>
  <si>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</si>
  <si>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</si>
  <si>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</si>
  <si>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</si>
  <si>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</si>
  <si>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</si>
  <si>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</si>
  <si>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</si>
  <si>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</si>
  <si>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</si>
  <si>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</si>
  <si>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</si>
  <si>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2080207</t>
  </si>
  <si>
    <t>行政区划和地名管理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</si>
  <si>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</si>
  <si>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</si>
  <si>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</si>
  <si>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</si>
  <si>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</si>
  <si>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</si>
  <si>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</si>
  <si>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</si>
  <si>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</si>
  <si>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</si>
  <si>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</si>
  <si>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</si>
  <si>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</si>
  <si>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</si>
  <si>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</si>
  <si>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</si>
  <si>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</si>
  <si>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</si>
  <si>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</si>
  <si>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</si>
  <si>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2081004</t>
  </si>
  <si>
    <t>殡葬</t>
  </si>
  <si>
    <t>2081005</t>
  </si>
  <si>
    <t>社会福利事业单位</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</si>
  <si>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</si>
  <si>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</si>
  <si>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</si>
  <si>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</si>
  <si>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</si>
  <si>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</si>
  <si>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</si>
  <si>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</si>
  <si>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</si>
  <si>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</si>
  <si>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</si>
  <si>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</si>
  <si>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</si>
  <si>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</si>
  <si>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</si>
  <si>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</si>
  <si>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</si>
  <si>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</si>
  <si>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</si>
  <si>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</si>
  <si>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</si>
  <si>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</si>
  <si>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</si>
  <si>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</si>
  <si>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</si>
  <si>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</si>
  <si>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2082502</t>
  </si>
  <si>
    <t>其他农村生活救助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</si>
  <si>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</si>
  <si>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</si>
  <si>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</si>
  <si>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</si>
  <si>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</si>
  <si>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</si>
  <si>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</si>
  <si>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</si>
  <si>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</si>
  <si>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</si>
  <si>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</si>
  <si>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</si>
  <si>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</si>
  <si>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</si>
  <si>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</si>
  <si>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</si>
  <si>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</si>
  <si>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</si>
  <si>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213</t>
  </si>
  <si>
    <t>农林水支出</t>
  </si>
  <si>
    <t>21366</t>
  </si>
  <si>
    <t>大中型水库库区基金安排的支出</t>
  </si>
  <si>
    <t>2136699</t>
  </si>
  <si>
    <t>其他大中型水库库区基金支出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</si>
  <si>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</si>
  <si>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</si>
  <si>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</si>
  <si>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</si>
  <si>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</si>
  <si>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</si>
  <si>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</si>
  <si>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</si>
  <si>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</si>
  <si>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</si>
  <si>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</si>
  <si>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</si>
  <si>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</si>
  <si>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</si>
  <si>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</si>
  <si>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</si>
  <si>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</si>
  <si>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</si>
  <si>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</si>
  <si>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</si>
  <si>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</si>
  <si>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</si>
  <si>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</si>
  <si>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</si>
  <si>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</si>
  <si>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</si>
  <si>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</si>
  <si>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</si>
  <si>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</si>
  <si>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</si>
  <si>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</si>
  <si>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</si>
  <si>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</si>
  <si>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</si>
  <si>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</si>
  <si>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</si>
  <si>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</si>
  <si>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</si>
  <si>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</si>
  <si>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</si>
  <si>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</si>
  <si>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</si>
  <si>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</si>
  <si>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</si>
  <si>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</si>
  <si>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</si>
  <si>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</si>
  <si>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</si>
  <si>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</si>
  <si>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</si>
  <si>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</si>
  <si>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</si>
  <si>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</si>
  <si>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</si>
  <si>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</si>
  <si>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</si>
  <si>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</si>
  <si>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</si>
  <si>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</si>
  <si>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</si>
  <si>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</si>
  <si>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</si>
  <si>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</si>
  <si>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</si>
  <si>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</si>
  <si>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</si>
  <si>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</si>
  <si>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</si>
  <si>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</si>
  <si>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</si>
  <si>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</si>
  <si>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</si>
  <si>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</si>
  <si>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</si>
  <si>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</si>
  <si>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</si>
  <si>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</si>
  <si>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</si>
  <si>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</si>
  <si>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</si>
  <si>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</si>
  <si>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</si>
  <si>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</si>
  <si>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</si>
  <si>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</si>
  <si>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</si>
  <si>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</si>
  <si>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</si>
  <si>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</si>
  <si>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</si>
  <si>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</si>
  <si>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</si>
  <si>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</si>
  <si>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</si>
  <si>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</si>
  <si>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</si>
  <si>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</si>
  <si>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</si>
  <si>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</si>
  <si>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</si>
  <si>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</si>
  <si>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</si>
  <si>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</si>
  <si>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</si>
  <si>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</si>
  <si>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</si>
  <si>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</si>
  <si>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</si>
  <si>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</si>
  <si>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</si>
  <si>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</si>
  <si>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</si>
  <si>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</si>
  <si>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</si>
  <si>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</si>
  <si>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</si>
  <si>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</si>
  <si>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</si>
  <si>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</si>
  <si>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</si>
  <si>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</si>
  <si>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</si>
  <si>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</si>
  <si>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</si>
  <si>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</si>
  <si>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</si>
  <si>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</si>
  <si>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</si>
  <si>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</si>
  <si>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</si>
  <si>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</si>
  <si>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</si>
  <si>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</si>
  <si>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</si>
  <si>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</si>
  <si>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</si>
  <si>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</si>
  <si>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</si>
  <si>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</si>
  <si>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</si>
  <si>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</si>
  <si>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</si>
  <si>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</si>
  <si>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</si>
  <si>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</si>
  <si>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</si>
  <si>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</si>
  <si>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</si>
  <si>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</si>
  <si>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</si>
  <si>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</si>
  <si>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</si>
  <si>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</si>
  <si>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</si>
  <si>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</si>
  <si>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</si>
  <si>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</si>
  <si>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</si>
  <si>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</si>
  <si>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</si>
  <si>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</si>
  <si>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</si>
  <si>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</si>
  <si>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</si>
  <si>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</si>
  <si>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</si>
  <si>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</si>
  <si>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</si>
  <si>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</si>
  <si>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</si>
  <si>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</si>
  <si>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</si>
  <si>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</si>
  <si>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</si>
  <si>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</si>
  <si>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</si>
  <si>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</si>
  <si>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</si>
  <si>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</si>
  <si>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</si>
  <si>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</si>
  <si>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</si>
  <si>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</si>
  <si>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</si>
  <si>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</si>
  <si>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</si>
  <si>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</si>
  <si>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</si>
  <si>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</si>
  <si>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</si>
  <si>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</si>
  <si>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</si>
  <si>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</si>
  <si>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</si>
  <si>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</si>
  <si>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</si>
  <si>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</si>
  <si>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</si>
  <si>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</si>
  <si>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</si>
  <si>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</si>
  <si>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</si>
  <si>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</si>
  <si>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</si>
  <si>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</si>
  <si>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</si>
  <si>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</si>
  <si>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</si>
  <si>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</si>
  <si>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</si>
  <si>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</si>
  <si>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</si>
  <si>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</si>
  <si>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</si>
  <si>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</si>
  <si>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</si>
  <si>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</si>
  <si>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</si>
  <si>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</si>
  <si>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</si>
  <si>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</si>
  <si>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</si>
  <si>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</si>
  <si>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</si>
  <si>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</si>
  <si>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</si>
  <si>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</si>
  <si>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</si>
  <si>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</si>
  <si>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</si>
  <si>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</si>
  <si>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</si>
  <si>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</si>
  <si>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</si>
  <si>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</si>
  <si>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</si>
  <si>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</si>
  <si>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</si>
  <si>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</si>
  <si>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</si>
  <si>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</si>
  <si>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</si>
  <si>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</si>
  <si>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</si>
  <si>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</si>
  <si>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</si>
  <si>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</si>
  <si>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</si>
  <si>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</si>
  <si>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</si>
  <si>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</si>
  <si>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</si>
  <si>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</si>
  <si>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</si>
  <si>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</si>
  <si>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</si>
  <si>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</si>
  <si>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</si>
  <si>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</si>
  <si>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</si>
  <si>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</si>
  <si>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</si>
  <si>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</si>
  <si>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</si>
  <si>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</si>
  <si>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</si>
  <si>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</si>
  <si>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</si>
  <si>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</si>
  <si>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</si>
  <si>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</si>
  <si>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</si>
  <si>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</si>
  <si>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</si>
  <si>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</si>
  <si>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</si>
  <si>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</si>
  <si>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</si>
  <si>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</si>
  <si>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</si>
  <si>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说明：本单位无此公开事项</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</si>
  <si>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</si>
  <si>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</si>
  <si>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</si>
  <si>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</si>
  <si>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</si>
  <si>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</si>
  <si>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</si>
  <si>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</si>
  <si>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</si>
  <si>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</si>
  <si>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</si>
  <si>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</si>
  <si>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</si>
  <si>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</si>
  <si>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</si>
  <si>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</si>
  <si>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</si>
  <si>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</si>
  <si>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</si>
  <si>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</si>
  <si>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</si>
  <si>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</si>
  <si>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</si>
  <si>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</si>
  <si>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</si>
  <si>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</si>
  <si>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</si>
  <si>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</si>
  <si>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</si>
  <si>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</si>
  <si>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</si>
  <si>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</si>
  <si>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</si>
  <si>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</si>
  <si>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</si>
  <si>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</si>
  <si>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</si>
  <si>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</si>
  <si>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</si>
  <si>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</si>
  <si>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</si>
  <si>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</si>
  <si>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鹤庆县民政局</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</si>
  <si>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</si>
  <si>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</si>
  <si>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</si>
  <si>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</si>
  <si>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</si>
  <si>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</si>
  <si>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</si>
  <si>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</si>
  <si>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</si>
  <si>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</si>
  <si>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</si>
  <si>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</si>
  <si>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</si>
  <si>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</si>
  <si>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</si>
  <si>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</si>
  <si>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</si>
  <si>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</si>
  <si>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</si>
  <si>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</si>
  <si>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</si>
  <si>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</si>
  <si>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</si>
  <si>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1．主要职能。鹤庆县民政局属全额拨款行政单位，承担了灾害救助，社会福利工作，困难救助，残疾人救助补助，养老服务体系建设，殡葬服务，婚姻登记管理服务，地名与行政区划管理，基层政权指导管理等基本职能。
2. 机构情况。鹤庆县民政局除民政局机关外，下属鹤庆县中心敬老院、鹤庆县殡葬管理中心(鹤庆县殡仪馆)、鹤庆县居民家庭经济状况核对中心3个财政全额拨款不独立核算的事业单位。
3．人员情况本部门核定人员编制21人，其中:行政编制9人，事业编制12人，2023年年末实有在职行政人员16人，在职事业人员16人，退休人员13人，退休遗属7人，聘请临时工23人，其中：鹤庆县殡仪馆9人，鹤庆县中心敬老院13人，民政局局机关1人。</t>
  </si>
  <si>
    <t>（二）部门绩效目标的设立情况</t>
  </si>
  <si>
    <t>目标1、筹措资金，按月发放低保对象、特困供养人员、、孤儿生活补助；救助流浪乞讨人员；救助临时生活困难群众。
目标2、筹措资金，按年发放80岁以上高龄老人生活补贴；按月发放残疾人生活补助和护理补贴；对养老服务机构进行建设管理；上缴遗体火化费，建设管理公墓骨灰堂等。
目标3、筹措资金，完成第二次全国地名普查的后续费用支付。
目标4、筹措资金，完成离职村干部小乡干部生活补助支出。
目标5、筹措资金，按时发放六十年代精简人员，国企抚恤人员生活补助。
目标6、完成本单位在职职工工资发放，办公支出，确保单位正常运转。</t>
  </si>
  <si>
    <t>（三）部门整体收支情况</t>
  </si>
  <si>
    <t>鹤庆县民政局部门2023年度收入12178.47万元。其中：财政拨款收入12175.81万元，占总收入的99.98%；上级补助收入0.00万元，占总收入的0.00%；事业收入0.00万元（含教育收费0.00万元），占总收入的0.00%；经营收入0.00万元，占总收入的0.00%；附属单位缴款收入0.00万元，占总收入的0.00%；其他收入2.66万元，占总收入的0.02%。鹤庆县民政局部门2023年度支出合计12178.47万元。其中：基本支出690.08万元，占总支出的5.67%；项目支出11488.39万元，占总支出的94.33%；上缴上级支出、经营支出、对附属单位补助支出共0.00万元，占总支出的0.00%。</t>
  </si>
  <si>
    <t>（四）部门预算管理制度建设情况</t>
  </si>
  <si>
    <t>为进一步合理使用资金，我部门根据本部门职能职责制定了预算资金管理办法、内部财务制度、会计核算制度等管理制度。资金使用严格按照国家财经法规和财务管理制度，资金拨付严格审批手续后才拨付，严格按资金使用性质及用途拨付，确保资金安全，并发挥资金使用效益。</t>
  </si>
  <si>
    <t>（五）严控“三公经费”支出情况</t>
  </si>
  <si>
    <t>2023年度一般公共预算财政拨款“三公”经费支出决算数比2022年增加2.20万元，增长36.20%。其中：因公出国（境）费支出决算减少0.00万元，下降0.00%；公务用车购置及运行费支出决算增加1.66万元，增长34.66%；公务接待费支出决算增加0.36万元，增长45.57%。</t>
  </si>
  <si>
    <t>二、绩效自评工作情况</t>
  </si>
  <si>
    <t>（一）绩效自评的目的</t>
  </si>
  <si>
    <t>通过绩效自评发现问题，及时纠正偏差，进一步提高财政资金使用效益，增强部门的绩效意识和责任意识，实现预算与绩效管理的有机结合，更好地发挥资金使用效率，接受各级管理部门和群众的监督。</t>
  </si>
  <si>
    <t>（二）自评组织过程</t>
  </si>
  <si>
    <t>1.前期准备</t>
  </si>
  <si>
    <t>一是加强组织领导，成立以单位负责人为组长，各部门负责人及财务业务人员为成员的绩效自评工作小组;二是集体组织学习绩效自评相关文件精神及要求，分析本单位绩效自评的关键要点及对象;三是制定工作措施计划推进工作落实,完善绩效评价体系。</t>
  </si>
  <si>
    <t>2.组织实施</t>
  </si>
  <si>
    <t>数据收集整理，根据绩效目标和评价体系做出自我评价。</t>
  </si>
  <si>
    <t>三、评价情况分析及综合评价结论</t>
  </si>
  <si>
    <t>2023年我部门整体支出绩效自我评分为96分，评价等次为优。</t>
  </si>
  <si>
    <t>四、存在的问题和整改情况</t>
  </si>
  <si>
    <t>一、存在的问题
1.上级转移支付资金拨入，影响当年预算执行率。
2.绩效评价体系不够细化是本部门存在的主要问题，已在下年度绩效评价体系中得到细化。
二、整改情况
1.强化预算执行，提高预算完成率。严格按项目进度和执行度执行预算，合理安排资金支出，增强预算执行的规范性和严肃性；定期做好预算执行分析，及时了解预算执行差异，合理调整、纠正预算执行偏差，加快预算的执行率，减少存量资金，切实提高预算完成率及资金使用效益。
2.根据年初的绩效考核指标及预算绩效目标，扎实推进相关工作，确保预算绩效目标按时、按质完成。</t>
  </si>
  <si>
    <t>五、绩效自评结果应用</t>
  </si>
  <si>
    <t>根据自评结果，肯定了好的经验，弥补了工作的不足，为下年预算作参考。</t>
  </si>
  <si>
    <t>六、主要经验及做法</t>
  </si>
  <si>
    <t>一是实行主要领导负责制，一把手带头，工作推进有力；二是制定并不断完善制度建设，并结合实际不断修正;三是根据部门实际科学合理地制定绩效评价目标和评价体系，根据评价结果弥补工作的不足。</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</si>
  <si>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</si>
  <si>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</si>
  <si>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</si>
  <si>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</si>
  <si>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</si>
  <si>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</si>
  <si>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</si>
  <si>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</si>
  <si>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</si>
  <si>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</si>
  <si>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</si>
  <si>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</si>
  <si>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</si>
  <si>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</si>
  <si>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</si>
  <si>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</si>
  <si>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</si>
  <si>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</si>
  <si>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1、最低生活保障、重特困人员分类救助、80岁以上老年人生活补贴和残疾人两项补贴等民生资金对个人和家庭的补助做预算时包含在基本支出里，而支出则包含在项目支出里；2、上级转移支付资金没有做预算；3、其他资金预算200000.00元没有单位，资金26575.00元属于县发改局拨入的移民工作经费。</t>
  </si>
  <si>
    <t>最低生活保障、重特困人员分类救助、80岁以上老年人生活补贴和残疾人两项补贴等民生资金对个人和家庭的补助做预算时包含在基本支出里，而支出则包含在项目支出里。</t>
  </si>
  <si>
    <t>其中：当年财政拨款</t>
  </si>
  <si>
    <t>1、最低生活保障、重特困人员分类救助、80岁以上老年人生活补贴和残疾人两项补贴等民生资金对个人和家庭的补助做预算时包含在基本支出里，而支出则包含在项目支出里；2、上级转移支付资金没有做预算。</t>
  </si>
  <si>
    <t>上年结转</t>
  </si>
  <si>
    <t>其他资金</t>
  </si>
  <si>
    <t>其他资金预算200000.00元没有单位，资金26575.00元属于县发改局拨入的移民工作经费。</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</si>
  <si>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</si>
  <si>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</si>
  <si>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</si>
  <si>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</si>
  <si>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</si>
  <si>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</si>
  <si>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</si>
  <si>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</si>
  <si>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</si>
  <si>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</si>
  <si>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</si>
  <si>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</si>
  <si>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</si>
  <si>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人员编制数</t>
  </si>
  <si>
    <t>＝</t>
  </si>
  <si>
    <t>人</t>
  </si>
  <si>
    <t>偏差原因：核定行政编制9人，事业编制12人，工勤人员没有核定编制；改进措施：预算时按核定编制填写。</t>
  </si>
  <si>
    <t>实有人员数</t>
  </si>
  <si>
    <t>2023年退休2人，调入1人调出2人。</t>
  </si>
  <si>
    <t>享受残疾人生活和护理补贴人数</t>
  </si>
  <si>
    <t>保障对象实行动态管理，进一步开展政策宣传，确保申请渠道畅通无阻，让有需要的群众都能享受政策。</t>
  </si>
  <si>
    <t>农村最低生活保障对象人数</t>
  </si>
  <si>
    <t>城市最低生活保障对象人数</t>
  </si>
  <si>
    <t>重特困人员分类救助人数</t>
  </si>
  <si>
    <t>保障对象月月不同，但凡纳入保障对象的，全部得到了生活困难补助，但“应养尽养”还有差距。下步继续强化特困动态管理围绕精准施救要求，在合理扩围的同时，强化程序规范、对象精准、救助到位。</t>
  </si>
  <si>
    <t>散居孤儿和事实无人抚养儿童补助人数</t>
  </si>
  <si>
    <t>80岁以上老年人人数</t>
  </si>
  <si>
    <t>质量指标</t>
  </si>
  <si>
    <t>救助资金社会化发放率</t>
  </si>
  <si>
    <t>≥</t>
  </si>
  <si>
    <t>%</t>
  </si>
  <si>
    <t>预算完成率</t>
  </si>
  <si>
    <t>上级转移支付没有做入预算,预算只做县级资金。</t>
  </si>
  <si>
    <t>支付进度率</t>
  </si>
  <si>
    <t>政府采购执行率</t>
  </si>
  <si>
    <t>固定资产利用率</t>
  </si>
  <si>
    <t>三公经费控制率</t>
  </si>
  <si>
    <t>≤</t>
  </si>
  <si>
    <t>一是公务用车使用年限长，维修运行成本高，耗油量大;二是殡葬改革的大力推行，公务车出差下乡次数增加；三是殡葬改革工作做得好，其他县民政局多次到我县考察学习，导致公务接待费增加。</t>
  </si>
  <si>
    <t>筹措资金，按时发放各类人员补助,质量达标率</t>
  </si>
  <si>
    <t>时效指标</t>
  </si>
  <si>
    <t>完成预算执行时效</t>
  </si>
  <si>
    <t>2023年12月31日前</t>
  </si>
  <si>
    <t>年</t>
  </si>
  <si>
    <t>完成预算项目时效</t>
  </si>
  <si>
    <t>成本指标</t>
  </si>
  <si>
    <t>城市最低生活保障</t>
  </si>
  <si>
    <t>A类500、B类410、C类370</t>
  </si>
  <si>
    <t>元/人*月</t>
  </si>
  <si>
    <t>农村最低生活保障</t>
  </si>
  <si>
    <t>A类450、B类300、C类250</t>
  </si>
  <si>
    <t>特困供养救助</t>
  </si>
  <si>
    <t>困难残疾人两项补贴</t>
  </si>
  <si>
    <t>生活补贴90、护理补贴一级100、二级90</t>
  </si>
  <si>
    <t>孤儿及事实无人抚养儿童</t>
  </si>
  <si>
    <t>80岁以上老年人</t>
  </si>
  <si>
    <t>80岁以上50、90岁以上100、100岁以上300</t>
  </si>
  <si>
    <t>效益指标</t>
  </si>
  <si>
    <t>经济效益指标</t>
  </si>
  <si>
    <t>困难群众生活得到改善</t>
  </si>
  <si>
    <t>社会效益指标</t>
  </si>
  <si>
    <t>政策知晓率</t>
  </si>
  <si>
    <t>生态效益指标</t>
  </si>
  <si>
    <t>减少三公经费支出，开展工作时注重节能减排</t>
  </si>
  <si>
    <t>满意度指标</t>
  </si>
  <si>
    <t>服务对象满意度指标等</t>
  </si>
  <si>
    <t>救助对象满意度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</si>
  <si>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</si>
  <si>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</si>
  <si>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</si>
  <si>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</si>
  <si>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</si>
  <si>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</si>
  <si>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</si>
  <si>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</si>
  <si>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惠民殡葬补助资金</t>
  </si>
  <si>
    <t>主管部门</t>
  </si>
  <si>
    <t>鹤庆县人民政府</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</si>
  <si>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</si>
  <si>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</si>
  <si>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</si>
  <si>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</si>
  <si>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</si>
  <si>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</si>
  <si>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</si>
  <si>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</si>
  <si>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</si>
  <si>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</si>
  <si>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</si>
  <si>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</si>
  <si>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目标1：全面深化殡葬改革，建立建全惠民殡葬奖补制度。
目标2：推行全面火化，倡导节地生态安葬，节约土地资源保护生态环境。
目标3：鼓励火化，落实惠民殡葬和节地生态安葬奖补资金。</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</si>
  <si>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</si>
  <si>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</si>
  <si>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获补对象数</t>
  </si>
  <si>
    <t>≧</t>
  </si>
  <si>
    <t>财政预算资金拨付不到位</t>
  </si>
  <si>
    <t>完成项目时限</t>
  </si>
  <si>
    <t>=</t>
  </si>
  <si>
    <t>火化并实现节地生态安葬补助标准</t>
  </si>
  <si>
    <t>元</t>
  </si>
  <si>
    <t>火化后入公墓安装补助标准</t>
  </si>
  <si>
    <t>火化后入公墓采取撒葬、树葬、花葬等不留骨灰安葬方式补助标准</t>
  </si>
  <si>
    <t>社会化发放率</t>
  </si>
  <si>
    <t>％</t>
  </si>
  <si>
    <t>社会效益
指标</t>
  </si>
  <si>
    <t>促进丧葬风俗改革</t>
  </si>
  <si>
    <t>有效改进</t>
  </si>
  <si>
    <t>生态效益
指标</t>
  </si>
  <si>
    <t>节约土地，保护生态环境</t>
  </si>
  <si>
    <t>有效促进</t>
  </si>
  <si>
    <t>受益对象满意度</t>
  </si>
  <si>
    <t>其他需要说明事项</t>
  </si>
  <si>
    <t>省、州福利彩票公益金困难群众火化补助1.4万元。原计划11月1日新增火葬区34个村委会执行火化的时间推迟了1个月，以及财政预算资金拨付不到位，截止目前还有146户71.9万元未兑付。</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</si>
  <si>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</si>
  <si>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</si>
  <si>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</si>
  <si>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</si>
  <si>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</si>
  <si>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</si>
  <si>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</si>
  <si>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</si>
  <si>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</si>
  <si>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</si>
  <si>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</si>
  <si>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村级殡葬信息员补助资金</t>
  </si>
  <si>
    <t>目标1：加强基层殡葬服务保障体系建设。
目标2：建立殡葬信息员制度，组建殡葬信息员队伍。
目标3：做好殡葬政策宣传、思想动员、信息收集等工作，保障全县殡葬改革顺利推进。</t>
  </si>
  <si>
    <t>根据火化人数发放信息员补助</t>
  </si>
  <si>
    <t>原计划11月1日新增火葬区34个村委会,执行火化的时间推迟了1个月</t>
  </si>
  <si>
    <t>实现火化发放信息员补助</t>
  </si>
  <si>
    <t>实现按规定安葬发放信息员补助</t>
  </si>
  <si>
    <t>实现火化并按规定安葬发放信息元补助</t>
  </si>
  <si>
    <t>构建基层殡葬保障体系</t>
  </si>
  <si>
    <t>保障</t>
  </si>
  <si>
    <t>殡仪馆运行经费补助资金</t>
  </si>
  <si>
    <t>目标1：构建优质、便捷的殡葬服务体系
目标2：建立保障到位，能满足全社会不同层次殡葬服务需求的殡葬服务机构。
目标3：保障殡仪馆车辆、火化、水电等运行费用，保证殡仪馆的正常运行。</t>
  </si>
  <si>
    <t>火化量</t>
  </si>
  <si>
    <t>项目完成时限</t>
  </si>
  <si>
    <t>殡仪车运行费用支持</t>
  </si>
  <si>
    <t>≦</t>
  </si>
  <si>
    <t>万元</t>
  </si>
  <si>
    <t>火化区扩围，导致费用增加；以后尽量预算准确。</t>
  </si>
  <si>
    <t>火化机及尾气设备运行费支持</t>
  </si>
  <si>
    <t>水、电等其他费</t>
  </si>
  <si>
    <t>促进风俗改革</t>
  </si>
  <si>
    <t>服务对象满意度</t>
  </si>
  <si>
    <t>全年执行数多的5万元属于2024年预算资金。</t>
  </si>
  <si>
    <t>殡葬改革工作经费</t>
  </si>
  <si>
    <t>目标1：保障殡葬改革工作持续推进，持续宣传殡葬改革政策法规。
目标2：不断完善殡葬基础设施建设。</t>
  </si>
  <si>
    <t>工程项目建设数量</t>
  </si>
  <si>
    <t>个</t>
  </si>
  <si>
    <t>确保火葬区群众执行殡葬改革政策</t>
  </si>
  <si>
    <t>次</t>
  </si>
  <si>
    <t>引导土葬改革区接受火化、节地生态安葬</t>
  </si>
  <si>
    <t>受益人群满意度</t>
  </si>
  <si>
    <t/>
  </si>
  <si>
    <t>六十年代、国企改革、统战人士、小乡干部定补等</t>
  </si>
  <si>
    <t>及时足额发放国企糖业公司和粮食系统改革抚恤人员、农村籍两案未复职人员、60年代精简定补人员、小乡干部生活补助；提高获补群众的生活质量；适时提高补助标准。</t>
  </si>
  <si>
    <t>102人</t>
  </si>
  <si>
    <t>获补对象存在病逝的情况</t>
  </si>
  <si>
    <t>精准识别对象保障率</t>
  </si>
  <si>
    <t>农村“两案”未复职人员补助标准</t>
  </si>
  <si>
    <t>元/人·月</t>
  </si>
  <si>
    <r>
      <rPr>
        <sz val="10"/>
        <rFont val="宋体"/>
        <charset val="134"/>
        <scheme val="minor"/>
      </rPr>
      <t>600元/人</t>
    </r>
    <r>
      <rPr>
        <sz val="10"/>
        <color indexed="8"/>
        <rFont val="方正仿宋_GBK"/>
        <charset val="134"/>
      </rPr>
      <t>·</t>
    </r>
    <r>
      <rPr>
        <sz val="10"/>
        <color rgb="FF000000"/>
        <rFont val="仿宋"/>
        <charset val="134"/>
      </rPr>
      <t>月</t>
    </r>
  </si>
  <si>
    <t>国企糖业公司改革抚恤人员补助标准</t>
  </si>
  <si>
    <t>105元/人·月</t>
  </si>
  <si>
    <t>115元/人·月</t>
  </si>
  <si>
    <t>国企粮食系统改革抚恤人员补助标准</t>
  </si>
  <si>
    <t>33元/人·月</t>
  </si>
  <si>
    <t>60年代精简定补人员</t>
  </si>
  <si>
    <t>149元/人·月</t>
  </si>
  <si>
    <t>小乡干部</t>
  </si>
  <si>
    <t>230元/人·月</t>
  </si>
  <si>
    <t>统战人士</t>
  </si>
  <si>
    <t>319元/人·月</t>
  </si>
  <si>
    <t>年度项目完成时限</t>
  </si>
  <si>
    <t>经济效益
指标</t>
  </si>
  <si>
    <t>保障对象收入可靠、稳定，经济效应显著。</t>
  </si>
  <si>
    <t>困难弱势群体的生活得到了保障，社会效应显著。</t>
  </si>
  <si>
    <t>服务对象基本满意</t>
  </si>
  <si>
    <t>城市“两案”未复职人员补助资金</t>
  </si>
  <si>
    <t>及时足额发放城镇“两案”未复职人员生活补助；提高获补群众的生活质量；适时提高补助标准。</t>
  </si>
  <si>
    <t>4人</t>
  </si>
  <si>
    <t>补助社会化发放率</t>
  </si>
  <si>
    <t>城市“两案”未复职人员补助标准</t>
  </si>
  <si>
    <r>
      <rPr>
        <sz val="10"/>
        <rFont val="宋体"/>
        <charset val="134"/>
        <scheme val="minor"/>
      </rPr>
      <t>900元/人</t>
    </r>
    <r>
      <rPr>
        <sz val="10"/>
        <color indexed="8"/>
        <rFont val="方正仿宋_GBK"/>
        <charset val="134"/>
      </rPr>
      <t>·</t>
    </r>
    <r>
      <rPr>
        <sz val="10"/>
        <color rgb="FF000000"/>
        <rFont val="仿宋"/>
        <charset val="134"/>
      </rPr>
      <t>月</t>
    </r>
  </si>
  <si>
    <t>生活状况改善</t>
  </si>
  <si>
    <t>离职村（社区）干部定期生活补助资金</t>
  </si>
  <si>
    <t>健全离职村（社区）干部定期生活补助资金保障制度，按标准发放保障对象定期生活补贴。</t>
  </si>
  <si>
    <t>按规定开展了离职村（社区）干部定期生活补助联合审批，按标准、按季度发放244人定期生活补贴，达成年度指标。</t>
  </si>
  <si>
    <t>保障对象人数</t>
  </si>
  <si>
    <t>偏差原因：部分人员未按规定报送申请材料，导致不能正常审批；个别领取生活补助离职村（社区）干部死亡。整改措施：加强政策宣传。</t>
  </si>
  <si>
    <t>精准识别补助对象保障率</t>
  </si>
  <si>
    <t>离职村（社区）干部定补标准A档</t>
  </si>
  <si>
    <t>离职村（社区）干部定补标准B档</t>
  </si>
  <si>
    <t>离职村（社区）干部定补标准C档</t>
  </si>
  <si>
    <t>离职村（社区）干部定补标准D档</t>
  </si>
  <si>
    <t>保障对象收入可靠、稳定，经济增收效应显著。</t>
  </si>
  <si>
    <t>离职村（社区）干部生活</t>
  </si>
  <si>
    <t>得到保障</t>
  </si>
  <si>
    <t>离职村（社区）干部生活切实得到了有效保障。</t>
  </si>
  <si>
    <t>政府购买服务专项补助资金</t>
  </si>
  <si>
    <t xml:space="preserve"> 目标1：按照乡镇村工作需要适时增减人员。
 目标2：按月及时足额发放工资。
</t>
  </si>
  <si>
    <t xml:space="preserve"> 目标1：按月及时发放政府购买服务人员的工资待遇
 目标2：按质按量完成社会救助工作</t>
  </si>
  <si>
    <t>政府购买服务人数</t>
  </si>
  <si>
    <t>按照乡镇村工作需要适时增减人员</t>
  </si>
  <si>
    <t>社会救助经办人员补助标准</t>
  </si>
  <si>
    <t>村（社区）社会救助协理员、特困人员供养服务机构工作人员补助标准</t>
  </si>
  <si>
    <t>825</t>
  </si>
  <si>
    <t>工资按月足额发放</t>
  </si>
  <si>
    <t>社会救助工作</t>
  </si>
  <si>
    <t>圆满完成各项社会救助工作</t>
  </si>
  <si>
    <t>按质按量完成社会救助工作</t>
  </si>
  <si>
    <t>2023年政府购买服务专项补助资金，上年结转345195.00元，省级本年安排1639800.00元，县级实际安排156575.00元。</t>
  </si>
  <si>
    <t>中心敬老院管理费用补助资金</t>
  </si>
  <si>
    <t xml:space="preserve"> 目标1：入住人员100人。
 目标2：服务对象生活有保障。
 目标3：做到阳光管账、接受院民和服务人员及社会的监督</t>
  </si>
  <si>
    <t xml:space="preserve"> 目标1：入住人员103人。
 目标2：服务对象生活有保障。
 目标3：做到阳光管账、接受院民和服务人员及社会的监督</t>
  </si>
  <si>
    <t xml:space="preserve"> 保障对象户数</t>
  </si>
  <si>
    <t>户</t>
  </si>
  <si>
    <t xml:space="preserve"> 保障对象人数</t>
  </si>
  <si>
    <t xml:space="preserve"> 服务对象生活有保障</t>
  </si>
  <si>
    <t>保障人员生活补助</t>
  </si>
  <si>
    <t>元/人.月</t>
  </si>
  <si>
    <t xml:space="preserve"> 服务对象生活有保障，经济效应显著。</t>
  </si>
  <si>
    <t>特困供养人员节约意识差，存在浪费水电情况；今后需加强管理巡查</t>
  </si>
  <si>
    <t xml:space="preserve"> 困难弱势群体的生活得到了保障，社会效应显著</t>
  </si>
  <si>
    <t>特困人员入住率低，敬老院存在部分空床；改进措施，联系乡镇动员失能特困人员入住。</t>
  </si>
  <si>
    <t xml:space="preserve"> 服务对象基本满意</t>
  </si>
  <si>
    <t>满意度调查时部分失能人员不能准确表达意愿。改进调查方法</t>
  </si>
  <si>
    <t>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</si>
</sst>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Red]\-0.00\ "/>
    <numFmt numFmtId="179" formatCode="0_ "/>
    <numFmt numFmtId="180" formatCode="yyyy&quot;年&quot;m&quot;月&quot;d&quot;日&quot;;@"/>
    <numFmt numFmtId="181" formatCode="0.00_ "/>
  </numFmts>
  <fonts count="56">
    <font>
      <sz val="11"/>
      <color indexed="8"/>
      <name val="宋体"/>
      <charset val="134"/>
      <scheme val="minor"/>
    </font>
    <font>
      <sz val="12"/>
      <name val="宋体"/>
      <charset val="134"/>
    </font>
    <font>
      <sz val="11"/>
      <color indexed="8"/>
      <name val="宋体"/>
      <charset val="134"/>
    </font>
    <font>
      <sz val="10"/>
      <name val="Arial"/>
      <charset val="0"/>
    </font>
    <font>
      <b/>
      <sz val="18"/>
      <name val="宋体"/>
      <charset val="134"/>
      <scheme val="minor"/>
    </font>
    <font>
      <b/>
      <sz val="10"/>
      <name val="宋体"/>
      <charset val="134"/>
      <scheme val="minor"/>
    </font>
    <font>
      <sz val="10"/>
      <color indexed="8"/>
      <name val="宋体"/>
      <charset val="134"/>
      <scheme val="minor"/>
    </font>
    <font>
      <sz val="10"/>
      <name val="宋体"/>
      <charset val="134"/>
      <scheme val="minor"/>
    </font>
    <font>
      <sz val="10"/>
      <name val="宋体"/>
      <charset val="134"/>
    </font>
    <font>
      <sz val="10"/>
      <color indexed="8"/>
      <name val="宋体"/>
      <charset val="134"/>
    </font>
    <font>
      <sz val="10"/>
      <color indexed="8"/>
      <name val="仿宋"/>
      <charset val="134"/>
    </font>
    <font>
      <b/>
      <sz val="10"/>
      <color indexed="8"/>
      <name val="宋体"/>
      <charset val="134"/>
      <scheme val="minor"/>
    </font>
    <font>
      <sz val="10"/>
      <color rgb="FFFF0000"/>
      <name val="宋体"/>
      <charset val="134"/>
      <scheme val="minor"/>
    </font>
    <font>
      <sz val="9"/>
      <name val="宋体"/>
      <charset val="134"/>
      <scheme val="minor"/>
    </font>
    <font>
      <sz val="10"/>
      <name val="仿宋_GB2312"/>
      <charset val="134"/>
    </font>
    <font>
      <sz val="10"/>
      <color theme="1"/>
      <name val="宋体"/>
      <charset val="134"/>
    </font>
    <font>
      <sz val="10"/>
      <color rgb="FF000000"/>
      <name val="仿宋"/>
      <charset val="134"/>
    </font>
    <font>
      <sz val="10"/>
      <name val="仿宋"/>
      <charset val="134"/>
    </font>
    <font>
      <sz val="10"/>
      <name val="SimSun"/>
      <charset val="134"/>
    </font>
    <font>
      <b/>
      <sz val="18"/>
      <name val="宋体"/>
      <charset val="134"/>
    </font>
    <font>
      <b/>
      <sz val="10"/>
      <color rgb="FF000000"/>
      <name val="宋体"/>
      <charset val="134"/>
    </font>
    <font>
      <sz val="10"/>
      <color rgb="FF000000"/>
      <name val="宋体"/>
      <charset val="134"/>
    </font>
    <font>
      <sz val="10"/>
      <color rgb="FF000000"/>
      <name val="黑体"/>
      <charset val="134"/>
    </font>
    <font>
      <sz val="10"/>
      <name val="Calibri"/>
      <charset val="0"/>
    </font>
    <font>
      <b/>
      <sz val="18"/>
      <color indexed="8"/>
      <name val="宋体"/>
      <charset val="134"/>
    </font>
    <font>
      <b/>
      <sz val="10"/>
      <color indexed="8"/>
      <name val="宋体"/>
      <charset val="134"/>
    </font>
    <font>
      <sz val="22"/>
      <color indexed="8"/>
      <name val="宋体"/>
      <charset val="134"/>
    </font>
    <font>
      <sz val="10"/>
      <color indexed="8"/>
      <name val="Arial"/>
      <charset val="0"/>
    </font>
    <font>
      <sz val="10"/>
      <color rgb="FF000000"/>
      <name val="宋体"/>
      <charset val="0"/>
    </font>
    <font>
      <sz val="11"/>
      <color indexed="8"/>
      <name val="宋体"/>
      <charset val="134"/>
      <scheme val="maj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仿宋_GBK"/>
      <charset val="134"/>
    </font>
  </fonts>
  <fills count="38">
    <fill>
      <patternFill patternType="none"/>
    </fill>
    <fill>
      <patternFill patternType="gray125"/>
    </fill>
    <fill>
      <patternFill patternType="solid">
        <fgColor rgb="FFFFFF00"/>
        <bgColor indexed="64"/>
      </patternFill>
    </fill>
    <fill>
      <patternFill patternType="solid">
        <fgColor theme="0" tint="-0.0499893185216834"/>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7"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8" borderId="20" applyNumberFormat="0" applyAlignment="0" applyProtection="0">
      <alignment vertical="center"/>
    </xf>
    <xf numFmtId="0" fontId="45" fillId="9" borderId="21" applyNumberFormat="0" applyAlignment="0" applyProtection="0">
      <alignment vertical="center"/>
    </xf>
    <xf numFmtId="0" fontId="46" fillId="9" borderId="20" applyNumberFormat="0" applyAlignment="0" applyProtection="0">
      <alignment vertical="center"/>
    </xf>
    <xf numFmtId="0" fontId="47" fillId="10"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3" fillId="37" borderId="0" applyNumberFormat="0" applyBorder="0" applyAlignment="0" applyProtection="0">
      <alignment vertical="center"/>
    </xf>
    <xf numFmtId="0" fontId="1" fillId="0" borderId="0"/>
    <xf numFmtId="0" fontId="2" fillId="0" borderId="0"/>
    <xf numFmtId="0" fontId="2" fillId="0" borderId="0">
      <alignment vertical="center"/>
    </xf>
    <xf numFmtId="0" fontId="32" fillId="0" borderId="0">
      <alignment vertical="top"/>
      <protection locked="0"/>
    </xf>
  </cellStyleXfs>
  <cellXfs count="210">
    <xf numFmtId="0" fontId="0" fillId="0" borderId="0" xfId="0" applyFont="1">
      <alignment vertical="center"/>
    </xf>
    <xf numFmtId="0" fontId="1" fillId="0" borderId="0" xfId="0" applyFont="1" applyFill="1" applyBorder="1" applyAlignment="1"/>
    <xf numFmtId="0" fontId="2" fillId="0" borderId="0" xfId="50" applyFont="1" applyFill="1" applyBorder="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2" borderId="0" xfId="50" applyFont="1" applyFill="1" applyBorder="1" applyAlignment="1">
      <alignment wrapText="1"/>
    </xf>
    <xf numFmtId="0" fontId="2" fillId="0" borderId="0" xfId="50" applyFont="1" applyFill="1" applyBorder="1" applyAlignment="1">
      <alignment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vertical="center" wrapText="1"/>
    </xf>
    <xf numFmtId="176" fontId="5" fillId="3" borderId="1" xfId="50" applyNumberFormat="1" applyFont="1" applyFill="1" applyBorder="1" applyAlignment="1">
      <alignment horizontal="right" vertical="center" shrinkToFit="1"/>
    </xf>
    <xf numFmtId="0" fontId="5" fillId="0" borderId="1" xfId="50" applyFont="1" applyFill="1" applyBorder="1" applyAlignment="1">
      <alignment horizontal="center" vertical="center" wrapText="1"/>
    </xf>
    <xf numFmtId="10" fontId="5" fillId="3" borderId="1" xfId="50" applyNumberFormat="1" applyFont="1" applyFill="1" applyBorder="1" applyAlignment="1">
      <alignment horizontal="right" vertical="center" wrapText="1"/>
    </xf>
    <xf numFmtId="176" fontId="7" fillId="0" borderId="1" xfId="50" applyNumberFormat="1" applyFont="1" applyFill="1" applyBorder="1" applyAlignment="1">
      <alignment horizontal="right" vertical="center" shrinkToFit="1"/>
    </xf>
    <xf numFmtId="177" fontId="7" fillId="0" borderId="1"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top" wrapText="1"/>
    </xf>
    <xf numFmtId="49" fontId="7" fillId="0" borderId="3" xfId="50" applyNumberFormat="1" applyFont="1" applyFill="1" applyBorder="1" applyAlignment="1">
      <alignment horizontal="left" vertical="top" wrapText="1"/>
    </xf>
    <xf numFmtId="49" fontId="7" fillId="0" borderId="4" xfId="50" applyNumberFormat="1" applyFont="1" applyFill="1" applyBorder="1" applyAlignment="1">
      <alignment horizontal="left" vertical="top" wrapText="1"/>
    </xf>
    <xf numFmtId="177" fontId="7" fillId="0" borderId="1" xfId="50" applyNumberFormat="1" applyFont="1" applyFill="1" applyBorder="1" applyAlignment="1">
      <alignment horizontal="left" vertical="top" wrapText="1"/>
    </xf>
    <xf numFmtId="0" fontId="7" fillId="4" borderId="2" xfId="50" applyFont="1" applyFill="1" applyBorder="1" applyAlignment="1">
      <alignment horizontal="center" vertical="center" wrapText="1"/>
    </xf>
    <xf numFmtId="0" fontId="7" fillId="4" borderId="3" xfId="50" applyFont="1" applyFill="1" applyBorder="1" applyAlignment="1">
      <alignment horizontal="center" vertical="center" wrapText="1"/>
    </xf>
    <xf numFmtId="0" fontId="7" fillId="4" borderId="4" xfId="50" applyFont="1" applyFill="1" applyBorder="1" applyAlignment="1">
      <alignment horizontal="center" vertical="center" wrapText="1"/>
    </xf>
    <xf numFmtId="0" fontId="7" fillId="4" borderId="5" xfId="50"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4" borderId="1" xfId="50" applyFont="1" applyFill="1" applyBorder="1" applyAlignment="1">
      <alignment horizontal="center" vertical="center" wrapText="1"/>
    </xf>
    <xf numFmtId="0" fontId="7" fillId="4"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8" xfId="50" applyFont="1" applyFill="1" applyBorder="1" applyAlignment="1">
      <alignment horizontal="center" vertical="center" wrapText="1"/>
    </xf>
    <xf numFmtId="0" fontId="8" fillId="0" borderId="2" xfId="50" applyFont="1" applyFill="1" applyBorder="1" applyAlignment="1">
      <alignment vertical="center" wrapText="1"/>
    </xf>
    <xf numFmtId="49" fontId="9" fillId="0" borderId="1" xfId="51"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0" fontId="7" fillId="0" borderId="10" xfId="50" applyFont="1" applyFill="1" applyBorder="1" applyAlignment="1">
      <alignment horizontal="center" vertical="center" wrapText="1"/>
    </xf>
    <xf numFmtId="0" fontId="8" fillId="0" borderId="1" xfId="50" applyFont="1" applyFill="1" applyBorder="1" applyAlignment="1">
      <alignment vertical="center" wrapText="1"/>
    </xf>
    <xf numFmtId="0" fontId="10" fillId="0" borderId="1" xfId="0" applyNumberFormat="1" applyFont="1" applyFill="1" applyBorder="1" applyAlignment="1" applyProtection="1">
      <alignment horizontal="left" vertical="center" wrapText="1"/>
    </xf>
    <xf numFmtId="49" fontId="7" fillId="0" borderId="1" xfId="50" applyNumberFormat="1" applyFont="1" applyFill="1" applyBorder="1" applyAlignment="1">
      <alignment horizontal="center" vertical="center" wrapText="1"/>
    </xf>
    <xf numFmtId="0" fontId="7" fillId="0" borderId="11" xfId="50" applyFont="1" applyFill="1" applyBorder="1" applyAlignment="1">
      <alignment horizontal="center" vertical="center" wrapText="1"/>
    </xf>
    <xf numFmtId="31" fontId="10" fillId="0" borderId="1" xfId="0" applyNumberFormat="1" applyFont="1" applyFill="1" applyBorder="1" applyAlignment="1">
      <alignment horizontal="left" vertical="center" wrapText="1"/>
    </xf>
    <xf numFmtId="49" fontId="7" fillId="0" borderId="5"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0" applyNumberFormat="1" applyFont="1" applyFill="1" applyBorder="1" applyAlignment="1" applyProtection="1">
      <alignment horizontal="center" vertical="center" wrapText="1"/>
    </xf>
    <xf numFmtId="0" fontId="6"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7"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12" fillId="0" borderId="0" xfId="50" applyFont="1" applyFill="1" applyBorder="1" applyAlignment="1">
      <alignment horizontal="left" vertical="center" wrapText="1"/>
    </xf>
    <xf numFmtId="0" fontId="8" fillId="0" borderId="0" xfId="0" applyFont="1" applyFill="1" applyBorder="1" applyAlignment="1">
      <alignment horizontal="right" vertical="center"/>
    </xf>
    <xf numFmtId="0" fontId="10" fillId="0" borderId="1" xfId="0" applyNumberFormat="1" applyFont="1" applyFill="1" applyBorder="1" applyAlignment="1">
      <alignment horizontal="left" vertical="top" wrapText="1"/>
    </xf>
    <xf numFmtId="0" fontId="6" fillId="0" borderId="4" xfId="50" applyFont="1" applyFill="1" applyBorder="1" applyAlignment="1">
      <alignment horizontal="center" vertical="center" wrapText="1"/>
    </xf>
    <xf numFmtId="178" fontId="11" fillId="3" borderId="1" xfId="50" applyNumberFormat="1" applyFont="1" applyFill="1" applyBorder="1" applyAlignment="1">
      <alignment horizontal="center" vertical="center" wrapText="1"/>
    </xf>
    <xf numFmtId="0" fontId="13" fillId="0" borderId="0"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9" fontId="8" fillId="0" borderId="1" xfId="5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xf>
    <xf numFmtId="0" fontId="7" fillId="0" borderId="12" xfId="50"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6" fillId="0" borderId="2" xfId="50" applyFont="1" applyFill="1" applyBorder="1" applyAlignment="1">
      <alignment horizontal="left" vertical="top" wrapText="1"/>
    </xf>
    <xf numFmtId="0" fontId="6" fillId="0" borderId="3" xfId="50" applyFont="1" applyFill="1" applyBorder="1" applyAlignment="1">
      <alignment horizontal="left" vertical="top" wrapText="1"/>
    </xf>
    <xf numFmtId="0" fontId="14" fillId="0" borderId="1" xfId="0" applyFont="1" applyFill="1" applyBorder="1" applyAlignment="1">
      <alignment horizontal="justify" vertical="center"/>
    </xf>
    <xf numFmtId="0" fontId="9" fillId="0" borderId="1" xfId="0" applyFont="1" applyFill="1" applyBorder="1" applyAlignment="1"/>
    <xf numFmtId="0" fontId="6" fillId="0" borderId="4" xfId="50" applyFont="1" applyFill="1" applyBorder="1" applyAlignment="1">
      <alignment horizontal="left" vertical="top" wrapText="1"/>
    </xf>
    <xf numFmtId="0" fontId="15" fillId="0" borderId="1" xfId="5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31" fontId="16"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lignment horizontal="left" vertical="top" wrapText="1"/>
    </xf>
    <xf numFmtId="0" fontId="9" fillId="0" borderId="0" xfId="50" applyFont="1" applyFill="1" applyBorder="1" applyAlignment="1">
      <alignment vertical="center" wrapText="1"/>
    </xf>
    <xf numFmtId="0" fontId="9" fillId="0" borderId="0" xfId="0" applyFont="1" applyFill="1" applyBorder="1" applyAlignment="1">
      <alignment wrapText="1"/>
    </xf>
    <xf numFmtId="0" fontId="8" fillId="0" borderId="0" xfId="0" applyFont="1" applyFill="1" applyBorder="1" applyAlignment="1"/>
    <xf numFmtId="0" fontId="9" fillId="2" borderId="0" xfId="50" applyFont="1" applyFill="1" applyBorder="1" applyAlignment="1">
      <alignment wrapText="1"/>
    </xf>
    <xf numFmtId="31" fontId="10" fillId="0" borderId="1" xfId="0" applyNumberFormat="1" applyFont="1" applyFill="1" applyBorder="1" applyAlignment="1" applyProtection="1">
      <alignment horizontal="center" vertical="center" wrapText="1"/>
    </xf>
    <xf numFmtId="0" fontId="9" fillId="0" borderId="0" xfId="50" applyFont="1" applyFill="1" applyBorder="1" applyAlignment="1">
      <alignment wrapText="1"/>
    </xf>
    <xf numFmtId="0" fontId="17" fillId="0" borderId="1" xfId="0" applyNumberFormat="1" applyFont="1" applyFill="1" applyBorder="1" applyAlignment="1">
      <alignment horizontal="center" vertical="center" wrapText="1"/>
    </xf>
    <xf numFmtId="31" fontId="8" fillId="0" borderId="1" xfId="50" applyNumberFormat="1" applyFont="1" applyFill="1" applyBorder="1" applyAlignment="1">
      <alignment horizontal="center" vertical="center" wrapText="1"/>
    </xf>
    <xf numFmtId="0" fontId="8" fillId="5" borderId="1"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8" fillId="0" borderId="1" xfId="0" applyFont="1" applyFill="1" applyBorder="1" applyAlignment="1">
      <alignment horizontal="center" vertical="center"/>
    </xf>
    <xf numFmtId="0" fontId="18" fillId="4" borderId="1" xfId="50" applyFont="1" applyFill="1" applyBorder="1" applyAlignment="1">
      <alignment horizontal="center" vertical="center" wrapText="1"/>
    </xf>
    <xf numFmtId="0" fontId="8" fillId="5" borderId="1" xfId="50" applyNumberFormat="1" applyFont="1" applyFill="1" applyBorder="1" applyAlignment="1" applyProtection="1">
      <alignment horizontal="center" vertical="center" wrapText="1"/>
    </xf>
    <xf numFmtId="49" fontId="7" fillId="0" borderId="1" xfId="50" applyNumberFormat="1" applyFont="1" applyFill="1" applyBorder="1" applyAlignment="1">
      <alignment horizontal="left" vertical="top" wrapText="1"/>
    </xf>
    <xf numFmtId="177" fontId="7" fillId="0" borderId="1" xfId="50" applyNumberFormat="1" applyFont="1" applyFill="1" applyBorder="1" applyAlignment="1">
      <alignment horizontal="left" vertical="center" wrapText="1"/>
    </xf>
    <xf numFmtId="0" fontId="6" fillId="0" borderId="2" xfId="50" applyFont="1" applyFill="1" applyBorder="1" applyAlignment="1">
      <alignment horizontal="left" vertical="center" wrapText="1"/>
    </xf>
    <xf numFmtId="0" fontId="6" fillId="0" borderId="3" xfId="5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4" xfId="50" applyFont="1" applyFill="1" applyBorder="1" applyAlignment="1">
      <alignment horizontal="left" vertical="center" wrapText="1"/>
    </xf>
    <xf numFmtId="181" fontId="10" fillId="4"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10" fillId="0" borderId="1" xfId="0" applyNumberFormat="1" applyFont="1" applyFill="1" applyBorder="1" applyAlignment="1">
      <alignment horizontal="center" vertical="top" wrapText="1"/>
    </xf>
    <xf numFmtId="49" fontId="7" fillId="0" borderId="2" xfId="50" applyNumberFormat="1" applyFont="1" applyFill="1" applyBorder="1" applyAlignment="1">
      <alignment vertical="top" wrapText="1"/>
    </xf>
    <xf numFmtId="49" fontId="7" fillId="0" borderId="3" xfId="50" applyNumberFormat="1" applyFont="1" applyFill="1" applyBorder="1" applyAlignment="1">
      <alignment vertical="top" wrapText="1"/>
    </xf>
    <xf numFmtId="49" fontId="7" fillId="0" borderId="4" xfId="50" applyNumberFormat="1" applyFont="1" applyFill="1" applyBorder="1" applyAlignment="1">
      <alignment vertical="top" wrapText="1"/>
    </xf>
    <xf numFmtId="0" fontId="8" fillId="0" borderId="6" xfId="50" applyFont="1" applyFill="1" applyBorder="1" applyAlignment="1">
      <alignment horizontal="center" vertical="center" wrapText="1"/>
    </xf>
    <xf numFmtId="0" fontId="2" fillId="0" borderId="0" xfId="0" applyFont="1" applyFill="1" applyBorder="1" applyAlignment="1"/>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176" fontId="20" fillId="3" borderId="1" xfId="0" applyNumberFormat="1" applyFont="1" applyFill="1" applyBorder="1" applyAlignment="1">
      <alignment horizontal="right" vertical="center" shrinkToFit="1"/>
    </xf>
    <xf numFmtId="176" fontId="21" fillId="0" borderId="1" xfId="0" applyNumberFormat="1" applyFont="1" applyFill="1" applyBorder="1" applyAlignment="1">
      <alignment horizontal="right" vertical="center" shrinkToFit="1"/>
    </xf>
    <xf numFmtId="0" fontId="21" fillId="0" borderId="7"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0" xfId="0" applyFont="1" applyFill="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2" fillId="0" borderId="0" xfId="0" applyFont="1" applyFill="1" applyBorder="1" applyAlignment="1">
      <alignment horizontal="justify" vertical="center"/>
    </xf>
    <xf numFmtId="0" fontId="9" fillId="0" borderId="0" xfId="0" applyFont="1" applyFill="1" applyBorder="1" applyAlignment="1"/>
    <xf numFmtId="0" fontId="21" fillId="0" borderId="0" xfId="0" applyFont="1" applyFill="1" applyBorder="1" applyAlignment="1">
      <alignment horizontal="left" vertical="center"/>
    </xf>
    <xf numFmtId="0" fontId="21" fillId="0" borderId="0" xfId="0" applyFont="1" applyFill="1" applyBorder="1" applyAlignment="1">
      <alignment vertical="center"/>
    </xf>
    <xf numFmtId="10" fontId="20" fillId="3" borderId="1" xfId="0" applyNumberFormat="1" applyFont="1" applyFill="1" applyBorder="1" applyAlignment="1">
      <alignment horizontal="right" vertical="center"/>
    </xf>
    <xf numFmtId="0" fontId="21" fillId="0" borderId="1" xfId="0" applyFont="1" applyFill="1" applyBorder="1" applyAlignment="1">
      <alignment horizontal="left" vertical="center" wrapText="1"/>
    </xf>
    <xf numFmtId="176" fontId="21" fillId="3" borderId="1" xfId="0" applyNumberFormat="1" applyFont="1" applyFill="1" applyBorder="1" applyAlignment="1">
      <alignment horizontal="right" vertical="center" shrinkToFit="1"/>
    </xf>
    <xf numFmtId="176" fontId="21" fillId="6" borderId="1" xfId="0" applyNumberFormat="1" applyFont="1" applyFill="1" applyBorder="1" applyAlignment="1">
      <alignment horizontal="right" vertical="center" shrinkToFit="1"/>
    </xf>
    <xf numFmtId="10" fontId="21" fillId="3" borderId="1" xfId="0" applyNumberFormat="1" applyFont="1" applyFill="1" applyBorder="1" applyAlignment="1">
      <alignment horizontal="right" vertical="center"/>
    </xf>
    <xf numFmtId="0" fontId="21" fillId="6" borderId="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5" xfId="0" applyFont="1" applyFill="1" applyBorder="1" applyAlignment="1">
      <alignment horizontal="left" vertical="center" wrapText="1"/>
    </xf>
    <xf numFmtId="181" fontId="21" fillId="0" borderId="1" xfId="0" applyNumberFormat="1" applyFont="1" applyFill="1" applyBorder="1" applyAlignment="1">
      <alignment horizontal="center" vertical="center" wrapText="1"/>
    </xf>
    <xf numFmtId="0" fontId="23" fillId="0" borderId="0" xfId="0" applyFont="1" applyFill="1" applyBorder="1" applyAlignment="1">
      <alignment wrapText="1"/>
    </xf>
    <xf numFmtId="0" fontId="24" fillId="0" borderId="0" xfId="0" applyFont="1" applyFill="1" applyBorder="1" applyAlignment="1">
      <alignment horizontal="center" vertical="center"/>
    </xf>
    <xf numFmtId="0" fontId="9" fillId="0" borderId="14" xfId="0" applyFont="1" applyFill="1" applyBorder="1" applyAlignment="1">
      <alignment horizontal="left" vertical="center"/>
    </xf>
    <xf numFmtId="0" fontId="25"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12" fillId="0" borderId="0" xfId="50" applyFont="1"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9" fillId="5" borderId="0" xfId="0" applyFont="1" applyFill="1" applyBorder="1" applyAlignment="1"/>
    <xf numFmtId="0" fontId="28" fillId="0" borderId="0" xfId="0" applyFont="1" applyFill="1" applyAlignment="1">
      <alignment horizontal="left"/>
    </xf>
    <xf numFmtId="0" fontId="9"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9" fillId="3" borderId="1" xfId="0" applyNumberFormat="1" applyFont="1" applyFill="1" applyBorder="1" applyAlignment="1">
      <alignment horizontal="right" vertical="center" shrinkToFit="1"/>
    </xf>
    <xf numFmtId="181" fontId="9"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center" wrapText="1"/>
    </xf>
    <xf numFmtId="0" fontId="26"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9" fillId="0" borderId="0" xfId="0" applyFont="1" applyFill="1" applyBorder="1" applyAlignment="1">
      <alignment horizontal="right"/>
    </xf>
    <xf numFmtId="0" fontId="2" fillId="0" borderId="8"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1" fillId="0" borderId="0" xfId="0" applyFont="1" applyAlignment="1"/>
    <xf numFmtId="0" fontId="31" fillId="0" borderId="16" xfId="0" applyNumberFormat="1" applyFont="1" applyBorder="1" applyAlignment="1">
      <alignment horizontal="center" vertical="center"/>
    </xf>
    <xf numFmtId="0" fontId="31" fillId="0" borderId="16" xfId="0" applyNumberFormat="1" applyFont="1" applyBorder="1" applyAlignment="1">
      <alignment horizontal="left" vertical="center"/>
    </xf>
    <xf numFmtId="4" fontId="31" fillId="0" borderId="16" xfId="0" applyNumberFormat="1" applyFont="1" applyBorder="1" applyAlignment="1">
      <alignment horizontal="right" vertical="center"/>
    </xf>
    <xf numFmtId="0" fontId="31" fillId="0" borderId="1" xfId="0" applyNumberFormat="1" applyFont="1" applyBorder="1" applyAlignment="1">
      <alignment horizontal="left" vertical="center" wrapText="1"/>
    </xf>
    <xf numFmtId="0" fontId="32" fillId="0" borderId="0" xfId="0" applyFont="1" applyAlignment="1"/>
    <xf numFmtId="0" fontId="31" fillId="0" borderId="16" xfId="0" applyNumberFormat="1" applyFont="1" applyBorder="1" applyAlignment="1">
      <alignment horizontal="center" vertical="center" wrapText="1"/>
    </xf>
    <xf numFmtId="0" fontId="33" fillId="0" borderId="16" xfId="0" applyNumberFormat="1" applyFont="1" applyBorder="1" applyAlignment="1">
      <alignment horizontal="left" vertical="center" wrapText="1"/>
    </xf>
    <xf numFmtId="0" fontId="31" fillId="0" borderId="16" xfId="0" applyNumberFormat="1" applyFont="1" applyBorder="1" applyAlignment="1">
      <alignment horizontal="left" vertical="center" wrapText="1"/>
    </xf>
    <xf numFmtId="4" fontId="31" fillId="0" borderId="16" xfId="0" applyNumberFormat="1" applyFont="1" applyBorder="1" applyAlignment="1">
      <alignment horizontal="right" vertical="center" wrapText="1"/>
    </xf>
    <xf numFmtId="0" fontId="34" fillId="0" borderId="0" xfId="0" applyFont="1" applyAlignment="1">
      <alignment horizontal="center" vertical="center"/>
    </xf>
    <xf numFmtId="0" fontId="31" fillId="0" borderId="1" xfId="0" applyNumberFormat="1" applyFont="1" applyBorder="1" applyAlignment="1">
      <alignment horizontal="center" vertical="center" wrapText="1"/>
    </xf>
    <xf numFmtId="0" fontId="31" fillId="0" borderId="1" xfId="0" applyNumberFormat="1" applyFont="1" applyBorder="1" applyAlignment="1">
      <alignment horizontal="center" vertical="center"/>
    </xf>
    <xf numFmtId="4" fontId="31" fillId="0" borderId="1" xfId="0" applyNumberFormat="1" applyFont="1" applyBorder="1" applyAlignment="1">
      <alignment horizontal="right" vertical="center"/>
    </xf>
    <xf numFmtId="0" fontId="31" fillId="0" borderId="1" xfId="0" applyNumberFormat="1" applyFont="1" applyBorder="1" applyAlignment="1">
      <alignment horizontal="left" vertical="center"/>
    </xf>
    <xf numFmtId="0" fontId="0" fillId="0" borderId="1" xfId="0" applyFont="1" applyBorder="1" applyAlignment="1">
      <alignment horizontal="left" vertical="center"/>
    </xf>
    <xf numFmtId="0" fontId="8" fillId="0" borderId="0" xfId="0" applyFont="1" applyAlignment="1"/>
    <xf numFmtId="0" fontId="31" fillId="0" borderId="16" xfId="0" applyNumberFormat="1" applyFont="1" applyBorder="1" applyAlignment="1">
      <alignment horizontal="right" vertical="center"/>
    </xf>
    <xf numFmtId="0" fontId="8" fillId="0" borderId="1" xfId="5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33" sqref="I33"/>
    </sheetView>
  </sheetViews>
  <sheetFormatPr defaultColWidth="9" defaultRowHeight="13.5" outlineLevelCol="5"/>
  <cols>
    <col min="1" max="1" width="37.525" customWidth="1"/>
    <col min="2" max="2" width="4.75" customWidth="1"/>
    <col min="3" max="3" width="19.5" customWidth="1"/>
    <col min="4" max="4" width="36.1583333333333" customWidth="1"/>
    <col min="5" max="5" width="4.75" customWidth="1"/>
    <col min="6" max="6" width="18.625" customWidth="1"/>
  </cols>
  <sheetData>
    <row r="1" ht="27" spans="3:3">
      <c r="C1" s="202" t="s">
        <v>0</v>
      </c>
    </row>
    <row r="2" ht="14.25" spans="6:6">
      <c r="F2" s="192" t="s">
        <v>1</v>
      </c>
    </row>
    <row r="3" ht="14.25" spans="1:6">
      <c r="A3" s="192" t="s">
        <v>2</v>
      </c>
      <c r="F3" s="192" t="s">
        <v>3</v>
      </c>
    </row>
    <row r="4" ht="19.5" customHeight="1" spans="1:6">
      <c r="A4" s="193" t="s">
        <v>4</v>
      </c>
      <c r="B4" s="193"/>
      <c r="C4" s="193"/>
      <c r="D4" s="193" t="s">
        <v>5</v>
      </c>
      <c r="E4" s="193"/>
      <c r="F4" s="193"/>
    </row>
    <row r="5" ht="19.5" customHeight="1" spans="1:6">
      <c r="A5" s="193" t="s">
        <v>6</v>
      </c>
      <c r="B5" s="193" t="s">
        <v>7</v>
      </c>
      <c r="C5" s="193" t="s">
        <v>8</v>
      </c>
      <c r="D5" s="193" t="s">
        <v>9</v>
      </c>
      <c r="E5" s="193" t="s">
        <v>7</v>
      </c>
      <c r="F5" s="193" t="s">
        <v>8</v>
      </c>
    </row>
    <row r="6" ht="19.5" customHeight="1" spans="1:6">
      <c r="A6" s="193" t="s">
        <v>10</v>
      </c>
      <c r="B6" s="193"/>
      <c r="C6" s="193" t="s">
        <v>11</v>
      </c>
      <c r="D6" s="193" t="s">
        <v>10</v>
      </c>
      <c r="E6" s="193"/>
      <c r="F6" s="193" t="s">
        <v>12</v>
      </c>
    </row>
    <row r="7" ht="19.5" customHeight="1" spans="1:6">
      <c r="A7" s="194" t="s">
        <v>13</v>
      </c>
      <c r="B7" s="193" t="s">
        <v>11</v>
      </c>
      <c r="C7" s="195">
        <v>114446857.56</v>
      </c>
      <c r="D7" s="194" t="s">
        <v>14</v>
      </c>
      <c r="E7" s="193" t="s">
        <v>15</v>
      </c>
      <c r="F7" s="195"/>
    </row>
    <row r="8" ht="19.5" customHeight="1" spans="1:6">
      <c r="A8" s="194" t="s">
        <v>16</v>
      </c>
      <c r="B8" s="193" t="s">
        <v>12</v>
      </c>
      <c r="C8" s="195">
        <v>7311244.01</v>
      </c>
      <c r="D8" s="194" t="s">
        <v>17</v>
      </c>
      <c r="E8" s="193" t="s">
        <v>18</v>
      </c>
      <c r="F8" s="195"/>
    </row>
    <row r="9" ht="19.5" customHeight="1" spans="1:6">
      <c r="A9" s="194" t="s">
        <v>19</v>
      </c>
      <c r="B9" s="193" t="s">
        <v>20</v>
      </c>
      <c r="C9" s="195"/>
      <c r="D9" s="194" t="s">
        <v>21</v>
      </c>
      <c r="E9" s="193" t="s">
        <v>22</v>
      </c>
      <c r="F9" s="195"/>
    </row>
    <row r="10" ht="19.5" customHeight="1" spans="1:6">
      <c r="A10" s="194" t="s">
        <v>23</v>
      </c>
      <c r="B10" s="193" t="s">
        <v>24</v>
      </c>
      <c r="C10" s="195">
        <v>0</v>
      </c>
      <c r="D10" s="194" t="s">
        <v>25</v>
      </c>
      <c r="E10" s="193" t="s">
        <v>26</v>
      </c>
      <c r="F10" s="195"/>
    </row>
    <row r="11" ht="19.5" customHeight="1" spans="1:6">
      <c r="A11" s="194" t="s">
        <v>27</v>
      </c>
      <c r="B11" s="193" t="s">
        <v>28</v>
      </c>
      <c r="C11" s="195">
        <v>0</v>
      </c>
      <c r="D11" s="194" t="s">
        <v>29</v>
      </c>
      <c r="E11" s="193" t="s">
        <v>30</v>
      </c>
      <c r="F11" s="195"/>
    </row>
    <row r="12" ht="19.5" customHeight="1" spans="1:6">
      <c r="A12" s="194" t="s">
        <v>31</v>
      </c>
      <c r="B12" s="193" t="s">
        <v>32</v>
      </c>
      <c r="C12" s="195">
        <v>0</v>
      </c>
      <c r="D12" s="194" t="s">
        <v>33</v>
      </c>
      <c r="E12" s="193" t="s">
        <v>34</v>
      </c>
      <c r="F12" s="195"/>
    </row>
    <row r="13" ht="19.5" customHeight="1" spans="1:6">
      <c r="A13" s="194" t="s">
        <v>35</v>
      </c>
      <c r="B13" s="193" t="s">
        <v>36</v>
      </c>
      <c r="C13" s="195">
        <v>0</v>
      </c>
      <c r="D13" s="194" t="s">
        <v>37</v>
      </c>
      <c r="E13" s="193" t="s">
        <v>38</v>
      </c>
      <c r="F13" s="195"/>
    </row>
    <row r="14" ht="19.5" customHeight="1" spans="1:6">
      <c r="A14" s="194" t="s">
        <v>39</v>
      </c>
      <c r="B14" s="193" t="s">
        <v>40</v>
      </c>
      <c r="C14" s="195">
        <v>26575</v>
      </c>
      <c r="D14" s="194" t="s">
        <v>41</v>
      </c>
      <c r="E14" s="193" t="s">
        <v>42</v>
      </c>
      <c r="F14" s="195">
        <v>113637020.31</v>
      </c>
    </row>
    <row r="15" ht="19.5" customHeight="1" spans="1:6">
      <c r="A15" s="194"/>
      <c r="B15" s="193" t="s">
        <v>43</v>
      </c>
      <c r="C15" s="209"/>
      <c r="D15" s="194" t="s">
        <v>44</v>
      </c>
      <c r="E15" s="193" t="s">
        <v>45</v>
      </c>
      <c r="F15" s="195">
        <v>452188.25</v>
      </c>
    </row>
    <row r="16" ht="19.5" customHeight="1" spans="1:6">
      <c r="A16" s="194"/>
      <c r="B16" s="193" t="s">
        <v>46</v>
      </c>
      <c r="C16" s="209"/>
      <c r="D16" s="194" t="s">
        <v>47</v>
      </c>
      <c r="E16" s="193" t="s">
        <v>48</v>
      </c>
      <c r="F16" s="195"/>
    </row>
    <row r="17" ht="19.5" customHeight="1" spans="1:6">
      <c r="A17" s="194"/>
      <c r="B17" s="193" t="s">
        <v>49</v>
      </c>
      <c r="C17" s="209"/>
      <c r="D17" s="194" t="s">
        <v>50</v>
      </c>
      <c r="E17" s="193" t="s">
        <v>51</v>
      </c>
      <c r="F17" s="195"/>
    </row>
    <row r="18" ht="19.5" customHeight="1" spans="1:6">
      <c r="A18" s="194"/>
      <c r="B18" s="193" t="s">
        <v>52</v>
      </c>
      <c r="C18" s="209"/>
      <c r="D18" s="194" t="s">
        <v>53</v>
      </c>
      <c r="E18" s="193" t="s">
        <v>54</v>
      </c>
      <c r="F18" s="195">
        <v>42814</v>
      </c>
    </row>
    <row r="19" ht="19.5" customHeight="1" spans="1:6">
      <c r="A19" s="194"/>
      <c r="B19" s="193" t="s">
        <v>55</v>
      </c>
      <c r="C19" s="209"/>
      <c r="D19" s="194" t="s">
        <v>56</v>
      </c>
      <c r="E19" s="193" t="s">
        <v>57</v>
      </c>
      <c r="F19" s="195"/>
    </row>
    <row r="20" ht="19.5" customHeight="1" spans="1:6">
      <c r="A20" s="194"/>
      <c r="B20" s="193" t="s">
        <v>58</v>
      </c>
      <c r="C20" s="209"/>
      <c r="D20" s="194" t="s">
        <v>59</v>
      </c>
      <c r="E20" s="193" t="s">
        <v>60</v>
      </c>
      <c r="F20" s="195"/>
    </row>
    <row r="21" ht="19.5" customHeight="1" spans="1:6">
      <c r="A21" s="194"/>
      <c r="B21" s="193" t="s">
        <v>61</v>
      </c>
      <c r="C21" s="209"/>
      <c r="D21" s="194" t="s">
        <v>62</v>
      </c>
      <c r="E21" s="193" t="s">
        <v>63</v>
      </c>
      <c r="F21" s="195"/>
    </row>
    <row r="22" ht="19.5" customHeight="1" spans="1:6">
      <c r="A22" s="194"/>
      <c r="B22" s="193" t="s">
        <v>64</v>
      </c>
      <c r="C22" s="209"/>
      <c r="D22" s="194" t="s">
        <v>65</v>
      </c>
      <c r="E22" s="193" t="s">
        <v>66</v>
      </c>
      <c r="F22" s="195"/>
    </row>
    <row r="23" ht="19.5" customHeight="1" spans="1:6">
      <c r="A23" s="194"/>
      <c r="B23" s="193" t="s">
        <v>67</v>
      </c>
      <c r="C23" s="209"/>
      <c r="D23" s="194" t="s">
        <v>68</v>
      </c>
      <c r="E23" s="193" t="s">
        <v>69</v>
      </c>
      <c r="F23" s="195"/>
    </row>
    <row r="24" ht="19.5" customHeight="1" spans="1:6">
      <c r="A24" s="194"/>
      <c r="B24" s="193" t="s">
        <v>70</v>
      </c>
      <c r="C24" s="209"/>
      <c r="D24" s="194" t="s">
        <v>71</v>
      </c>
      <c r="E24" s="193" t="s">
        <v>72</v>
      </c>
      <c r="F24" s="195"/>
    </row>
    <row r="25" ht="19.5" customHeight="1" spans="1:6">
      <c r="A25" s="194"/>
      <c r="B25" s="193" t="s">
        <v>73</v>
      </c>
      <c r="C25" s="209"/>
      <c r="D25" s="194" t="s">
        <v>74</v>
      </c>
      <c r="E25" s="193" t="s">
        <v>75</v>
      </c>
      <c r="F25" s="195">
        <v>384224</v>
      </c>
    </row>
    <row r="26" ht="19.5" customHeight="1" spans="1:6">
      <c r="A26" s="194"/>
      <c r="B26" s="193" t="s">
        <v>76</v>
      </c>
      <c r="C26" s="209"/>
      <c r="D26" s="194" t="s">
        <v>77</v>
      </c>
      <c r="E26" s="193" t="s">
        <v>78</v>
      </c>
      <c r="F26" s="195"/>
    </row>
    <row r="27" ht="19.5" customHeight="1" spans="1:6">
      <c r="A27" s="194"/>
      <c r="B27" s="193" t="s">
        <v>79</v>
      </c>
      <c r="C27" s="209"/>
      <c r="D27" s="194" t="s">
        <v>80</v>
      </c>
      <c r="E27" s="193" t="s">
        <v>81</v>
      </c>
      <c r="F27" s="195"/>
    </row>
    <row r="28" ht="19.5" customHeight="1" spans="1:6">
      <c r="A28" s="194"/>
      <c r="B28" s="193" t="s">
        <v>82</v>
      </c>
      <c r="C28" s="209"/>
      <c r="D28" s="194" t="s">
        <v>83</v>
      </c>
      <c r="E28" s="193" t="s">
        <v>84</v>
      </c>
      <c r="F28" s="195"/>
    </row>
    <row r="29" ht="19.5" customHeight="1" spans="1:6">
      <c r="A29" s="194"/>
      <c r="B29" s="193" t="s">
        <v>85</v>
      </c>
      <c r="C29" s="209"/>
      <c r="D29" s="194" t="s">
        <v>86</v>
      </c>
      <c r="E29" s="193" t="s">
        <v>87</v>
      </c>
      <c r="F29" s="195">
        <v>7268430.01</v>
      </c>
    </row>
    <row r="30" ht="19.5" customHeight="1" spans="1:6">
      <c r="A30" s="193"/>
      <c r="B30" s="193" t="s">
        <v>88</v>
      </c>
      <c r="C30" s="209"/>
      <c r="D30" s="194" t="s">
        <v>89</v>
      </c>
      <c r="E30" s="193" t="s">
        <v>90</v>
      </c>
      <c r="F30" s="195"/>
    </row>
    <row r="31" ht="19.5" customHeight="1" spans="1:6">
      <c r="A31" s="193"/>
      <c r="B31" s="193" t="s">
        <v>91</v>
      </c>
      <c r="C31" s="209"/>
      <c r="D31" s="194" t="s">
        <v>92</v>
      </c>
      <c r="E31" s="193" t="s">
        <v>93</v>
      </c>
      <c r="F31" s="195"/>
    </row>
    <row r="32" ht="19.5" customHeight="1" spans="1:6">
      <c r="A32" s="193"/>
      <c r="B32" s="193" t="s">
        <v>94</v>
      </c>
      <c r="C32" s="209"/>
      <c r="D32" s="194" t="s">
        <v>95</v>
      </c>
      <c r="E32" s="193" t="s">
        <v>96</v>
      </c>
      <c r="F32" s="195"/>
    </row>
    <row r="33" ht="19.5" customHeight="1" spans="1:6">
      <c r="A33" s="193" t="s">
        <v>97</v>
      </c>
      <c r="B33" s="193" t="s">
        <v>98</v>
      </c>
      <c r="C33" s="195">
        <v>121784676.57</v>
      </c>
      <c r="D33" s="193" t="s">
        <v>99</v>
      </c>
      <c r="E33" s="193" t="s">
        <v>100</v>
      </c>
      <c r="F33" s="195">
        <v>121784676.57</v>
      </c>
    </row>
    <row r="34" ht="19.5" customHeight="1" spans="1:6">
      <c r="A34" s="194" t="s">
        <v>101</v>
      </c>
      <c r="B34" s="193" t="s">
        <v>102</v>
      </c>
      <c r="C34" s="195"/>
      <c r="D34" s="194" t="s">
        <v>103</v>
      </c>
      <c r="E34" s="193" t="s">
        <v>104</v>
      </c>
      <c r="F34" s="195"/>
    </row>
    <row r="35" ht="19.5" customHeight="1" spans="1:6">
      <c r="A35" s="194" t="s">
        <v>105</v>
      </c>
      <c r="B35" s="193" t="s">
        <v>106</v>
      </c>
      <c r="C35" s="195"/>
      <c r="D35" s="194" t="s">
        <v>107</v>
      </c>
      <c r="E35" s="193" t="s">
        <v>108</v>
      </c>
      <c r="F35" s="195"/>
    </row>
    <row r="36" ht="19.5" customHeight="1" spans="1:6">
      <c r="A36" s="193" t="s">
        <v>109</v>
      </c>
      <c r="B36" s="193" t="s">
        <v>110</v>
      </c>
      <c r="C36" s="195">
        <v>121784676.57</v>
      </c>
      <c r="D36" s="193" t="s">
        <v>109</v>
      </c>
      <c r="E36" s="193" t="s">
        <v>111</v>
      </c>
      <c r="F36" s="195">
        <v>121784676.57</v>
      </c>
    </row>
    <row r="37" ht="19.5" customHeight="1" spans="1:6">
      <c r="A37" s="206" t="s">
        <v>112</v>
      </c>
      <c r="B37" s="206"/>
      <c r="C37" s="206"/>
      <c r="D37" s="206"/>
      <c r="E37" s="206"/>
      <c r="F37" s="206"/>
    </row>
    <row r="38" ht="19.5" customHeight="1" spans="1:6">
      <c r="A38" s="206" t="s">
        <v>113</v>
      </c>
      <c r="B38" s="206"/>
      <c r="C38" s="206"/>
      <c r="D38" s="206"/>
      <c r="E38" s="206"/>
      <c r="F38" s="206"/>
    </row>
  </sheetData>
  <mergeCells count="4">
    <mergeCell ref="A4:C4"/>
    <mergeCell ref="D4:F4"/>
    <mergeCell ref="A37:F37"/>
    <mergeCell ref="A38:F38"/>
  </mergeCells>
  <pageMargins left="0.7" right="0.7" top="0.75" bottom="0.75" header="0.3" footer="0.3"/>
  <pageSetup paperSize="9" scale="7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35" sqref="F35"/>
    </sheetView>
  </sheetViews>
  <sheetFormatPr defaultColWidth="9" defaultRowHeight="13.5" outlineLevelCol="4"/>
  <cols>
    <col min="1" max="1" width="39.25" customWidth="1"/>
    <col min="2" max="2" width="6.125" customWidth="1"/>
    <col min="3" max="4" width="15" customWidth="1"/>
    <col min="5" max="5" width="17.625" customWidth="1"/>
  </cols>
  <sheetData>
    <row r="1" ht="25.5" spans="1:5">
      <c r="A1" s="191" t="s">
        <v>495</v>
      </c>
      <c r="B1" s="191"/>
      <c r="C1" s="191"/>
      <c r="D1" s="191"/>
      <c r="E1" s="191"/>
    </row>
    <row r="2" ht="14.25" spans="5:5">
      <c r="E2" s="192" t="s">
        <v>496</v>
      </c>
    </row>
    <row r="3" ht="14.25" spans="1:5">
      <c r="A3" s="192" t="s">
        <v>2</v>
      </c>
      <c r="E3" s="192" t="s">
        <v>497</v>
      </c>
    </row>
    <row r="4" ht="15" customHeight="1" spans="1:5">
      <c r="A4" s="198" t="s">
        <v>498</v>
      </c>
      <c r="B4" s="198" t="s">
        <v>7</v>
      </c>
      <c r="C4" s="198" t="s">
        <v>499</v>
      </c>
      <c r="D4" s="198" t="s">
        <v>500</v>
      </c>
      <c r="E4" s="198" t="s">
        <v>501</v>
      </c>
    </row>
    <row r="5" ht="15" customHeight="1" spans="1:5">
      <c r="A5" s="198" t="s">
        <v>502</v>
      </c>
      <c r="B5" s="198"/>
      <c r="C5" s="198" t="s">
        <v>11</v>
      </c>
      <c r="D5" s="198" t="s">
        <v>12</v>
      </c>
      <c r="E5" s="198" t="s">
        <v>20</v>
      </c>
    </row>
    <row r="6" ht="15" customHeight="1" spans="1:5">
      <c r="A6" s="199" t="s">
        <v>503</v>
      </c>
      <c r="B6" s="198" t="s">
        <v>11</v>
      </c>
      <c r="C6" s="198" t="s">
        <v>504</v>
      </c>
      <c r="D6" s="198" t="s">
        <v>504</v>
      </c>
      <c r="E6" s="198" t="s">
        <v>504</v>
      </c>
    </row>
    <row r="7" ht="15" customHeight="1" spans="1:5">
      <c r="A7" s="200" t="s">
        <v>505</v>
      </c>
      <c r="B7" s="198" t="s">
        <v>12</v>
      </c>
      <c r="C7" s="201">
        <v>52000</v>
      </c>
      <c r="D7" s="201">
        <v>52000</v>
      </c>
      <c r="E7" s="201">
        <v>76065.63</v>
      </c>
    </row>
    <row r="8" ht="15" customHeight="1" spans="1:5">
      <c r="A8" s="200" t="s">
        <v>506</v>
      </c>
      <c r="B8" s="198" t="s">
        <v>20</v>
      </c>
      <c r="C8" s="201"/>
      <c r="D8" s="201"/>
      <c r="E8" s="201"/>
    </row>
    <row r="9" ht="15" customHeight="1" spans="1:5">
      <c r="A9" s="200" t="s">
        <v>507</v>
      </c>
      <c r="B9" s="198" t="s">
        <v>24</v>
      </c>
      <c r="C9" s="201">
        <v>36000</v>
      </c>
      <c r="D9" s="201">
        <v>36000</v>
      </c>
      <c r="E9" s="201">
        <v>64533.63</v>
      </c>
    </row>
    <row r="10" ht="15" customHeight="1" spans="1:5">
      <c r="A10" s="200" t="s">
        <v>508</v>
      </c>
      <c r="B10" s="198" t="s">
        <v>28</v>
      </c>
      <c r="C10" s="201"/>
      <c r="D10" s="201"/>
      <c r="E10" s="201"/>
    </row>
    <row r="11" ht="15" customHeight="1" spans="1:5">
      <c r="A11" s="200" t="s">
        <v>509</v>
      </c>
      <c r="B11" s="198" t="s">
        <v>32</v>
      </c>
      <c r="C11" s="201">
        <v>36000</v>
      </c>
      <c r="D11" s="201">
        <v>36000</v>
      </c>
      <c r="E11" s="201">
        <v>64533.63</v>
      </c>
    </row>
    <row r="12" ht="15" customHeight="1" spans="1:5">
      <c r="A12" s="200" t="s">
        <v>510</v>
      </c>
      <c r="B12" s="198" t="s">
        <v>36</v>
      </c>
      <c r="C12" s="201">
        <v>16000</v>
      </c>
      <c r="D12" s="201">
        <v>16000</v>
      </c>
      <c r="E12" s="201">
        <v>11532</v>
      </c>
    </row>
    <row r="13" ht="15" customHeight="1" spans="1:5">
      <c r="A13" s="200" t="s">
        <v>511</v>
      </c>
      <c r="B13" s="198" t="s">
        <v>40</v>
      </c>
      <c r="C13" s="198" t="s">
        <v>504</v>
      </c>
      <c r="D13" s="198" t="s">
        <v>504</v>
      </c>
      <c r="E13" s="201">
        <v>11532</v>
      </c>
    </row>
    <row r="14" ht="15" customHeight="1" spans="1:5">
      <c r="A14" s="200" t="s">
        <v>512</v>
      </c>
      <c r="B14" s="198" t="s">
        <v>43</v>
      </c>
      <c r="C14" s="198" t="s">
        <v>504</v>
      </c>
      <c r="D14" s="198" t="s">
        <v>504</v>
      </c>
      <c r="E14" s="201"/>
    </row>
    <row r="15" ht="15" customHeight="1" spans="1:5">
      <c r="A15" s="200" t="s">
        <v>513</v>
      </c>
      <c r="B15" s="198" t="s">
        <v>46</v>
      </c>
      <c r="C15" s="198" t="s">
        <v>504</v>
      </c>
      <c r="D15" s="198" t="s">
        <v>504</v>
      </c>
      <c r="E15" s="201"/>
    </row>
    <row r="16" ht="15" customHeight="1" spans="1:5">
      <c r="A16" s="200" t="s">
        <v>514</v>
      </c>
      <c r="B16" s="198" t="s">
        <v>49</v>
      </c>
      <c r="C16" s="198" t="s">
        <v>504</v>
      </c>
      <c r="D16" s="198" t="s">
        <v>504</v>
      </c>
      <c r="E16" s="198" t="s">
        <v>504</v>
      </c>
    </row>
    <row r="17" ht="15" customHeight="1" spans="1:5">
      <c r="A17" s="200" t="s">
        <v>515</v>
      </c>
      <c r="B17" s="198" t="s">
        <v>52</v>
      </c>
      <c r="C17" s="198" t="s">
        <v>504</v>
      </c>
      <c r="D17" s="198" t="s">
        <v>504</v>
      </c>
      <c r="E17" s="201"/>
    </row>
    <row r="18" ht="15" customHeight="1" spans="1:5">
      <c r="A18" s="200" t="s">
        <v>516</v>
      </c>
      <c r="B18" s="198" t="s">
        <v>55</v>
      </c>
      <c r="C18" s="198" t="s">
        <v>504</v>
      </c>
      <c r="D18" s="198" t="s">
        <v>504</v>
      </c>
      <c r="E18" s="201"/>
    </row>
    <row r="19" ht="15" customHeight="1" spans="1:5">
      <c r="A19" s="200" t="s">
        <v>517</v>
      </c>
      <c r="B19" s="198" t="s">
        <v>58</v>
      </c>
      <c r="C19" s="198" t="s">
        <v>504</v>
      </c>
      <c r="D19" s="198" t="s">
        <v>504</v>
      </c>
      <c r="E19" s="201"/>
    </row>
    <row r="20" ht="15" customHeight="1" spans="1:5">
      <c r="A20" s="200" t="s">
        <v>518</v>
      </c>
      <c r="B20" s="198" t="s">
        <v>61</v>
      </c>
      <c r="C20" s="198" t="s">
        <v>504</v>
      </c>
      <c r="D20" s="198" t="s">
        <v>504</v>
      </c>
      <c r="E20" s="201">
        <v>1</v>
      </c>
    </row>
    <row r="21" ht="15" customHeight="1" spans="1:5">
      <c r="A21" s="200" t="s">
        <v>519</v>
      </c>
      <c r="B21" s="198" t="s">
        <v>64</v>
      </c>
      <c r="C21" s="198" t="s">
        <v>504</v>
      </c>
      <c r="D21" s="198" t="s">
        <v>504</v>
      </c>
      <c r="E21" s="201">
        <v>22</v>
      </c>
    </row>
    <row r="22" ht="15" customHeight="1" spans="1:5">
      <c r="A22" s="200" t="s">
        <v>520</v>
      </c>
      <c r="B22" s="198" t="s">
        <v>67</v>
      </c>
      <c r="C22" s="198" t="s">
        <v>504</v>
      </c>
      <c r="D22" s="198" t="s">
        <v>504</v>
      </c>
      <c r="E22" s="201"/>
    </row>
    <row r="23" ht="15" customHeight="1" spans="1:5">
      <c r="A23" s="200" t="s">
        <v>521</v>
      </c>
      <c r="B23" s="198" t="s">
        <v>70</v>
      </c>
      <c r="C23" s="198" t="s">
        <v>504</v>
      </c>
      <c r="D23" s="198" t="s">
        <v>504</v>
      </c>
      <c r="E23" s="201">
        <v>169</v>
      </c>
    </row>
    <row r="24" ht="15" customHeight="1" spans="1:5">
      <c r="A24" s="200" t="s">
        <v>522</v>
      </c>
      <c r="B24" s="198" t="s">
        <v>73</v>
      </c>
      <c r="C24" s="198" t="s">
        <v>504</v>
      </c>
      <c r="D24" s="198" t="s">
        <v>504</v>
      </c>
      <c r="E24" s="201"/>
    </row>
    <row r="25" ht="15" customHeight="1" spans="1:5">
      <c r="A25" s="200" t="s">
        <v>523</v>
      </c>
      <c r="B25" s="198" t="s">
        <v>76</v>
      </c>
      <c r="C25" s="198" t="s">
        <v>504</v>
      </c>
      <c r="D25" s="198" t="s">
        <v>504</v>
      </c>
      <c r="E25" s="201"/>
    </row>
    <row r="26" ht="15" customHeight="1" spans="1:5">
      <c r="A26" s="200" t="s">
        <v>524</v>
      </c>
      <c r="B26" s="198" t="s">
        <v>79</v>
      </c>
      <c r="C26" s="198" t="s">
        <v>504</v>
      </c>
      <c r="D26" s="198" t="s">
        <v>504</v>
      </c>
      <c r="E26" s="201"/>
    </row>
    <row r="27" ht="15" customHeight="1" spans="1:5">
      <c r="A27" s="199" t="s">
        <v>525</v>
      </c>
      <c r="B27" s="198" t="s">
        <v>82</v>
      </c>
      <c r="C27" s="198" t="s">
        <v>504</v>
      </c>
      <c r="D27" s="198" t="s">
        <v>504</v>
      </c>
      <c r="E27" s="201">
        <v>816106.95</v>
      </c>
    </row>
    <row r="28" ht="15" customHeight="1" spans="1:5">
      <c r="A28" s="200" t="s">
        <v>526</v>
      </c>
      <c r="B28" s="198" t="s">
        <v>85</v>
      </c>
      <c r="C28" s="198" t="s">
        <v>504</v>
      </c>
      <c r="D28" s="198" t="s">
        <v>504</v>
      </c>
      <c r="E28" s="201">
        <v>816106.95</v>
      </c>
    </row>
    <row r="29" ht="15" customHeight="1" spans="1:5">
      <c r="A29" s="200" t="s">
        <v>527</v>
      </c>
      <c r="B29" s="198" t="s">
        <v>88</v>
      </c>
      <c r="C29" s="198" t="s">
        <v>504</v>
      </c>
      <c r="D29" s="198" t="s">
        <v>504</v>
      </c>
      <c r="E29" s="201"/>
    </row>
    <row r="30" ht="53" customHeight="1" spans="1:5">
      <c r="A30" s="196" t="s">
        <v>528</v>
      </c>
      <c r="B30" s="196"/>
      <c r="C30" s="196"/>
      <c r="D30" s="196"/>
      <c r="E30" s="196"/>
    </row>
    <row r="31" ht="31" customHeight="1" spans="1:5">
      <c r="A31" s="196" t="s">
        <v>529</v>
      </c>
      <c r="B31" s="196"/>
      <c r="C31" s="196"/>
      <c r="D31" s="196"/>
      <c r="E31" s="196"/>
    </row>
    <row r="33" spans="3:3">
      <c r="C33" s="197"/>
    </row>
  </sheetData>
  <mergeCells count="4">
    <mergeCell ref="A1:E1"/>
    <mergeCell ref="A30:E30"/>
    <mergeCell ref="A31:E31"/>
    <mergeCell ref="B4:B5"/>
  </mergeCells>
  <pageMargins left="0.7" right="0.7" top="0.75" bottom="0.75" header="0.3" footer="0.3"/>
  <pageSetup paperSize="9" scale="9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91" t="s">
        <v>530</v>
      </c>
    </row>
    <row r="2" ht="14.25" spans="5:5">
      <c r="E2" s="192" t="s">
        <v>531</v>
      </c>
    </row>
    <row r="3" ht="14.25" spans="1:5">
      <c r="A3" s="192" t="s">
        <v>2</v>
      </c>
      <c r="E3" s="192" t="s">
        <v>3</v>
      </c>
    </row>
    <row r="4" ht="15" customHeight="1" spans="1:5">
      <c r="A4" s="193" t="s">
        <v>498</v>
      </c>
      <c r="B4" s="193" t="s">
        <v>7</v>
      </c>
      <c r="C4" s="193" t="s">
        <v>499</v>
      </c>
      <c r="D4" s="193" t="s">
        <v>500</v>
      </c>
      <c r="E4" s="193" t="s">
        <v>501</v>
      </c>
    </row>
    <row r="5" ht="15" customHeight="1" spans="1:5">
      <c r="A5" s="194" t="s">
        <v>502</v>
      </c>
      <c r="B5" s="193"/>
      <c r="C5" s="193" t="s">
        <v>11</v>
      </c>
      <c r="D5" s="193" t="s">
        <v>12</v>
      </c>
      <c r="E5" s="193" t="s">
        <v>20</v>
      </c>
    </row>
    <row r="6" ht="15" customHeight="1" spans="1:5">
      <c r="A6" s="194" t="s">
        <v>532</v>
      </c>
      <c r="B6" s="193" t="s">
        <v>11</v>
      </c>
      <c r="C6" s="193" t="s">
        <v>504</v>
      </c>
      <c r="D6" s="193" t="s">
        <v>504</v>
      </c>
      <c r="E6" s="193" t="s">
        <v>504</v>
      </c>
    </row>
    <row r="7" ht="15" customHeight="1" spans="1:5">
      <c r="A7" s="194" t="s">
        <v>505</v>
      </c>
      <c r="B7" s="193" t="s">
        <v>12</v>
      </c>
      <c r="C7" s="195">
        <v>52000</v>
      </c>
      <c r="D7" s="195">
        <v>52000</v>
      </c>
      <c r="E7" s="195">
        <v>51065.63</v>
      </c>
    </row>
    <row r="8" ht="15" customHeight="1" spans="1:5">
      <c r="A8" s="194" t="s">
        <v>506</v>
      </c>
      <c r="B8" s="193" t="s">
        <v>20</v>
      </c>
      <c r="C8" s="195"/>
      <c r="D8" s="195"/>
      <c r="E8" s="195"/>
    </row>
    <row r="9" ht="15" customHeight="1" spans="1:5">
      <c r="A9" s="194" t="s">
        <v>507</v>
      </c>
      <c r="B9" s="193" t="s">
        <v>24</v>
      </c>
      <c r="C9" s="195">
        <v>36000</v>
      </c>
      <c r="D9" s="195">
        <v>36000</v>
      </c>
      <c r="E9" s="195">
        <v>39533.63</v>
      </c>
    </row>
    <row r="10" ht="15" customHeight="1" spans="1:5">
      <c r="A10" s="194" t="s">
        <v>508</v>
      </c>
      <c r="B10" s="193" t="s">
        <v>28</v>
      </c>
      <c r="C10" s="195"/>
      <c r="D10" s="195"/>
      <c r="E10" s="195"/>
    </row>
    <row r="11" ht="15" customHeight="1" spans="1:5">
      <c r="A11" s="194" t="s">
        <v>509</v>
      </c>
      <c r="B11" s="193" t="s">
        <v>32</v>
      </c>
      <c r="C11" s="195">
        <v>36000</v>
      </c>
      <c r="D11" s="195">
        <v>36000</v>
      </c>
      <c r="E11" s="195">
        <v>39533.63</v>
      </c>
    </row>
    <row r="12" ht="15" customHeight="1" spans="1:5">
      <c r="A12" s="194" t="s">
        <v>510</v>
      </c>
      <c r="B12" s="193" t="s">
        <v>36</v>
      </c>
      <c r="C12" s="195">
        <v>16000</v>
      </c>
      <c r="D12" s="195">
        <v>16000</v>
      </c>
      <c r="E12" s="195">
        <v>11532</v>
      </c>
    </row>
    <row r="13" ht="15" customHeight="1" spans="1:5">
      <c r="A13" s="194" t="s">
        <v>511</v>
      </c>
      <c r="B13" s="193" t="s">
        <v>40</v>
      </c>
      <c r="C13" s="193" t="s">
        <v>504</v>
      </c>
      <c r="D13" s="193" t="s">
        <v>504</v>
      </c>
      <c r="E13" s="195">
        <v>11532</v>
      </c>
    </row>
    <row r="14" ht="15" customHeight="1" spans="1:5">
      <c r="A14" s="194" t="s">
        <v>512</v>
      </c>
      <c r="B14" s="193" t="s">
        <v>43</v>
      </c>
      <c r="C14" s="193" t="s">
        <v>504</v>
      </c>
      <c r="D14" s="193" t="s">
        <v>504</v>
      </c>
      <c r="E14" s="195"/>
    </row>
    <row r="15" ht="15" customHeight="1" spans="1:5">
      <c r="A15" s="194" t="s">
        <v>513</v>
      </c>
      <c r="B15" s="193" t="s">
        <v>46</v>
      </c>
      <c r="C15" s="193" t="s">
        <v>504</v>
      </c>
      <c r="D15" s="193" t="s">
        <v>504</v>
      </c>
      <c r="E15" s="195"/>
    </row>
    <row r="16" ht="48" customHeight="1" spans="1:5">
      <c r="A16" s="196" t="s">
        <v>533</v>
      </c>
      <c r="B16" s="196"/>
      <c r="C16" s="196"/>
      <c r="D16" s="196"/>
      <c r="E16" s="196"/>
    </row>
    <row r="18" spans="3:3">
      <c r="C18" s="197"/>
    </row>
  </sheetData>
  <mergeCells count="1">
    <mergeCell ref="A16:E16"/>
  </mergeCells>
  <pageMargins left="0.7" right="0.7"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9" sqref="I29"/>
    </sheetView>
  </sheetViews>
  <sheetFormatPr defaultColWidth="9" defaultRowHeight="13.5"/>
  <cols>
    <col min="1" max="1" width="7.75" customWidth="1"/>
    <col min="2" max="2" width="9.375" customWidth="1"/>
    <col min="3" max="3" width="14.75" customWidth="1"/>
    <col min="4" max="4" width="13" customWidth="1"/>
    <col min="5" max="5" width="10.875" customWidth="1"/>
    <col min="6" max="6" width="13.25" customWidth="1"/>
    <col min="7" max="7" width="12.25" customWidth="1"/>
    <col min="8" max="8" width="11.125" customWidth="1"/>
    <col min="9" max="9" width="11.5" customWidth="1"/>
    <col min="14" max="14" width="10.625" customWidth="1"/>
    <col min="15" max="15" width="10" customWidth="1"/>
    <col min="17" max="17" width="10.625" customWidth="1"/>
    <col min="18" max="18" width="13.375" customWidth="1"/>
    <col min="19" max="19" width="13.75"/>
  </cols>
  <sheetData>
    <row r="1" ht="27" spans="1:21">
      <c r="A1" s="158" t="s">
        <v>534</v>
      </c>
      <c r="B1" s="158"/>
      <c r="C1" s="158"/>
      <c r="D1" s="158"/>
      <c r="E1" s="158"/>
      <c r="F1" s="158"/>
      <c r="G1" s="158"/>
      <c r="H1" s="158"/>
      <c r="I1" s="158"/>
      <c r="J1" s="158"/>
      <c r="K1" s="158"/>
      <c r="L1" s="177"/>
      <c r="M1" s="177"/>
      <c r="N1" s="158"/>
      <c r="O1" s="158"/>
      <c r="P1" s="158"/>
      <c r="Q1" s="158"/>
      <c r="R1" s="158"/>
      <c r="S1" s="158"/>
      <c r="T1" s="158"/>
      <c r="U1" s="158"/>
    </row>
    <row r="2" ht="14.25" spans="1:21">
      <c r="A2" s="159"/>
      <c r="B2" s="159"/>
      <c r="C2" s="159"/>
      <c r="D2" s="159"/>
      <c r="E2" s="159"/>
      <c r="F2" s="159"/>
      <c r="G2" s="159"/>
      <c r="H2" s="159"/>
      <c r="I2" s="159"/>
      <c r="J2" s="159"/>
      <c r="K2" s="159"/>
      <c r="L2" s="178"/>
      <c r="M2" s="178"/>
      <c r="N2" s="1"/>
      <c r="O2" s="1"/>
      <c r="P2" s="1"/>
      <c r="Q2" s="1"/>
      <c r="R2" s="1"/>
      <c r="S2" s="1"/>
      <c r="T2" s="1"/>
      <c r="U2" s="185" t="s">
        <v>535</v>
      </c>
    </row>
    <row r="3" ht="14.25" spans="1:21">
      <c r="A3" s="160" t="s">
        <v>536</v>
      </c>
      <c r="B3" s="161" t="s">
        <v>537</v>
      </c>
      <c r="C3" s="161"/>
      <c r="D3" s="161"/>
      <c r="E3" s="162"/>
      <c r="F3" s="162"/>
      <c r="G3" s="159"/>
      <c r="H3" s="159"/>
      <c r="I3" s="159"/>
      <c r="J3" s="159"/>
      <c r="K3" s="159"/>
      <c r="L3" s="178"/>
      <c r="M3" s="178"/>
      <c r="N3" s="1"/>
      <c r="O3" s="1"/>
      <c r="P3" s="1"/>
      <c r="Q3" s="1"/>
      <c r="R3" s="1"/>
      <c r="S3" s="1"/>
      <c r="T3" s="1"/>
      <c r="U3" s="185" t="s">
        <v>3</v>
      </c>
    </row>
    <row r="4" spans="1:21">
      <c r="A4" s="163" t="s">
        <v>6</v>
      </c>
      <c r="B4" s="163" t="s">
        <v>7</v>
      </c>
      <c r="C4" s="164" t="s">
        <v>538</v>
      </c>
      <c r="D4" s="163" t="s">
        <v>539</v>
      </c>
      <c r="E4" s="163" t="s">
        <v>540</v>
      </c>
      <c r="F4" s="165" t="s">
        <v>541</v>
      </c>
      <c r="G4" s="166"/>
      <c r="H4" s="166"/>
      <c r="I4" s="166"/>
      <c r="J4" s="166"/>
      <c r="K4" s="166"/>
      <c r="L4" s="166"/>
      <c r="M4" s="166"/>
      <c r="N4" s="166"/>
      <c r="O4" s="179"/>
      <c r="P4" s="180" t="s">
        <v>542</v>
      </c>
      <c r="Q4" s="163" t="s">
        <v>543</v>
      </c>
      <c r="R4" s="164" t="s">
        <v>544</v>
      </c>
      <c r="S4" s="186"/>
      <c r="T4" s="187" t="s">
        <v>545</v>
      </c>
      <c r="U4" s="186"/>
    </row>
    <row r="5" ht="14.25" spans="1:21">
      <c r="A5" s="163"/>
      <c r="B5" s="163"/>
      <c r="C5" s="167"/>
      <c r="D5" s="163"/>
      <c r="E5" s="163"/>
      <c r="F5" s="168" t="s">
        <v>124</v>
      </c>
      <c r="G5" s="168"/>
      <c r="H5" s="165" t="s">
        <v>546</v>
      </c>
      <c r="I5" s="179"/>
      <c r="J5" s="165" t="s">
        <v>547</v>
      </c>
      <c r="K5" s="179"/>
      <c r="L5" s="181" t="s">
        <v>548</v>
      </c>
      <c r="M5" s="182"/>
      <c r="N5" s="183" t="s">
        <v>549</v>
      </c>
      <c r="O5" s="184"/>
      <c r="P5" s="180"/>
      <c r="Q5" s="163"/>
      <c r="R5" s="169"/>
      <c r="S5" s="188"/>
      <c r="T5" s="189"/>
      <c r="U5" s="188"/>
    </row>
    <row r="6" spans="1:21">
      <c r="A6" s="163"/>
      <c r="B6" s="163"/>
      <c r="C6" s="169"/>
      <c r="D6" s="163"/>
      <c r="E6" s="163"/>
      <c r="F6" s="168" t="s">
        <v>550</v>
      </c>
      <c r="G6" s="170" t="s">
        <v>551</v>
      </c>
      <c r="H6" s="168" t="s">
        <v>550</v>
      </c>
      <c r="I6" s="170" t="s">
        <v>551</v>
      </c>
      <c r="J6" s="168" t="s">
        <v>550</v>
      </c>
      <c r="K6" s="170" t="s">
        <v>551</v>
      </c>
      <c r="L6" s="168" t="s">
        <v>550</v>
      </c>
      <c r="M6" s="170" t="s">
        <v>551</v>
      </c>
      <c r="N6" s="168" t="s">
        <v>550</v>
      </c>
      <c r="O6" s="170" t="s">
        <v>551</v>
      </c>
      <c r="P6" s="180"/>
      <c r="Q6" s="163"/>
      <c r="R6" s="168" t="s">
        <v>550</v>
      </c>
      <c r="S6" s="190" t="s">
        <v>551</v>
      </c>
      <c r="T6" s="168" t="s">
        <v>550</v>
      </c>
      <c r="U6" s="170" t="s">
        <v>551</v>
      </c>
    </row>
    <row r="7" spans="1:21">
      <c r="A7" s="163" t="s">
        <v>10</v>
      </c>
      <c r="B7" s="163"/>
      <c r="C7" s="163" t="s">
        <v>552</v>
      </c>
      <c r="D7" s="170" t="s">
        <v>553</v>
      </c>
      <c r="E7" s="171">
        <v>3</v>
      </c>
      <c r="F7" s="171" t="s">
        <v>554</v>
      </c>
      <c r="G7" s="172" t="s">
        <v>555</v>
      </c>
      <c r="H7" s="171">
        <v>6</v>
      </c>
      <c r="I7" s="171">
        <v>7</v>
      </c>
      <c r="J7" s="171">
        <v>8</v>
      </c>
      <c r="K7" s="171">
        <v>9</v>
      </c>
      <c r="L7" s="171">
        <v>10</v>
      </c>
      <c r="M7" s="171">
        <v>11</v>
      </c>
      <c r="N7" s="171">
        <v>12</v>
      </c>
      <c r="O7" s="171">
        <v>13</v>
      </c>
      <c r="P7" s="171">
        <v>14</v>
      </c>
      <c r="Q7" s="171">
        <v>15</v>
      </c>
      <c r="R7" s="171">
        <v>16</v>
      </c>
      <c r="S7" s="171">
        <v>17</v>
      </c>
      <c r="T7" s="171">
        <v>18</v>
      </c>
      <c r="U7" s="171">
        <v>19</v>
      </c>
    </row>
    <row r="8" ht="22" customHeight="1" spans="1:21">
      <c r="A8" s="173" t="s">
        <v>129</v>
      </c>
      <c r="B8" s="163">
        <v>1</v>
      </c>
      <c r="C8" s="174">
        <f>SUM(E8,G8,P8,Q8,S8,U8)</f>
        <v>58033409.67</v>
      </c>
      <c r="D8" s="174">
        <f>SUM(E8,F8,P8,Q8,R8,T8)</f>
        <v>63581067.4</v>
      </c>
      <c r="E8" s="171">
        <v>471643.26</v>
      </c>
      <c r="F8" s="175">
        <f>H8+J8+N8</f>
        <v>37054371.4</v>
      </c>
      <c r="G8" s="171">
        <f>I8+K8+O8</f>
        <v>31506713.67</v>
      </c>
      <c r="H8" s="171">
        <v>30355761.94</v>
      </c>
      <c r="I8" s="175">
        <v>26831533.9</v>
      </c>
      <c r="J8" s="171">
        <v>1306751.92</v>
      </c>
      <c r="K8" s="171">
        <v>391890.56</v>
      </c>
      <c r="L8" s="175">
        <v>0</v>
      </c>
      <c r="M8" s="175">
        <v>0</v>
      </c>
      <c r="N8" s="171">
        <v>5391857.54</v>
      </c>
      <c r="O8" s="171">
        <v>4283289.21</v>
      </c>
      <c r="P8" s="175">
        <v>0</v>
      </c>
      <c r="Q8" s="171">
        <v>24771684.22</v>
      </c>
      <c r="R8" s="171">
        <v>1262968.52</v>
      </c>
      <c r="S8" s="171">
        <v>1262968.52</v>
      </c>
      <c r="T8" s="175">
        <v>20400</v>
      </c>
      <c r="U8" s="175">
        <v>20400</v>
      </c>
    </row>
    <row r="9" spans="1:21">
      <c r="A9" s="176" t="s">
        <v>556</v>
      </c>
      <c r="B9" s="176"/>
      <c r="C9" s="176"/>
      <c r="D9" s="176"/>
      <c r="E9" s="176"/>
      <c r="F9" s="176"/>
      <c r="G9" s="176"/>
      <c r="H9" s="176"/>
      <c r="I9" s="176"/>
      <c r="J9" s="176"/>
      <c r="K9" s="176"/>
      <c r="L9" s="176"/>
      <c r="M9" s="176"/>
      <c r="N9" s="176"/>
      <c r="O9" s="176"/>
      <c r="P9" s="176"/>
      <c r="Q9" s="176"/>
      <c r="R9" s="176"/>
      <c r="S9" s="176"/>
      <c r="T9" s="176"/>
      <c r="U9" s="17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E4" sqref="E4"/>
    </sheetView>
  </sheetViews>
  <sheetFormatPr defaultColWidth="9" defaultRowHeight="13.5"/>
  <cols>
    <col min="1" max="2" width="20.6333333333333" style="103" customWidth="1"/>
    <col min="3" max="3" width="18.5" style="103" customWidth="1"/>
    <col min="4" max="4" width="60.75" style="103" customWidth="1"/>
    <col min="5" max="16384" width="9" style="103"/>
  </cols>
  <sheetData>
    <row r="1" s="103" customFormat="1" spans="1:1">
      <c r="A1" s="103" t="s">
        <v>557</v>
      </c>
    </row>
    <row r="2" s="103" customFormat="1" ht="29.5" customHeight="1" spans="1:4">
      <c r="A2" s="104" t="s">
        <v>558</v>
      </c>
      <c r="B2" s="143"/>
      <c r="C2" s="143"/>
      <c r="D2" s="143"/>
    </row>
    <row r="3" s="79" customFormat="1" ht="12" spans="1:7">
      <c r="A3" s="144" t="s">
        <v>2</v>
      </c>
      <c r="B3" s="144"/>
      <c r="C3" s="145"/>
      <c r="D3" s="146"/>
      <c r="E3" s="145"/>
      <c r="F3" s="145"/>
      <c r="G3" s="147"/>
    </row>
    <row r="4" s="103" customFormat="1" ht="162" customHeight="1" spans="1:4">
      <c r="A4" s="148" t="s">
        <v>559</v>
      </c>
      <c r="B4" s="149" t="s">
        <v>560</v>
      </c>
      <c r="C4" s="150"/>
      <c r="D4" s="151" t="s">
        <v>561</v>
      </c>
    </row>
    <row r="5" s="103" customFormat="1" ht="139" customHeight="1" spans="1:4">
      <c r="A5" s="152"/>
      <c r="B5" s="149" t="s">
        <v>562</v>
      </c>
      <c r="C5" s="150"/>
      <c r="D5" s="151" t="s">
        <v>563</v>
      </c>
    </row>
    <row r="6" s="103" customFormat="1" ht="126" customHeight="1" spans="1:4">
      <c r="A6" s="152"/>
      <c r="B6" s="149" t="s">
        <v>564</v>
      </c>
      <c r="C6" s="150"/>
      <c r="D6" s="151" t="s">
        <v>565</v>
      </c>
    </row>
    <row r="7" s="103" customFormat="1" ht="62" customHeight="1" spans="1:4">
      <c r="A7" s="152"/>
      <c r="B7" s="149" t="s">
        <v>566</v>
      </c>
      <c r="C7" s="150"/>
      <c r="D7" s="151" t="s">
        <v>567</v>
      </c>
    </row>
    <row r="8" s="103" customFormat="1" ht="61" customHeight="1" spans="1:4">
      <c r="A8" s="153"/>
      <c r="B8" s="149" t="s">
        <v>568</v>
      </c>
      <c r="C8" s="150"/>
      <c r="D8" s="151" t="s">
        <v>569</v>
      </c>
    </row>
    <row r="9" s="103" customFormat="1" ht="43" customHeight="1" spans="1:4">
      <c r="A9" s="148" t="s">
        <v>570</v>
      </c>
      <c r="B9" s="149" t="s">
        <v>571</v>
      </c>
      <c r="C9" s="150"/>
      <c r="D9" s="151" t="s">
        <v>572</v>
      </c>
    </row>
    <row r="10" s="103" customFormat="1" ht="57" customHeight="1" spans="1:4">
      <c r="A10" s="152"/>
      <c r="B10" s="148" t="s">
        <v>573</v>
      </c>
      <c r="C10" s="60" t="s">
        <v>574</v>
      </c>
      <c r="D10" s="151" t="s">
        <v>575</v>
      </c>
    </row>
    <row r="11" s="103" customFormat="1" ht="29" customHeight="1" spans="1:4">
      <c r="A11" s="153"/>
      <c r="B11" s="153"/>
      <c r="C11" s="60" t="s">
        <v>576</v>
      </c>
      <c r="D11" s="151" t="s">
        <v>577</v>
      </c>
    </row>
    <row r="12" s="103" customFormat="1" ht="27" customHeight="1" spans="1:4">
      <c r="A12" s="149" t="s">
        <v>578</v>
      </c>
      <c r="B12" s="154"/>
      <c r="C12" s="150"/>
      <c r="D12" s="151" t="s">
        <v>579</v>
      </c>
    </row>
    <row r="13" s="103" customFormat="1" ht="138" customHeight="1" spans="1:4">
      <c r="A13" s="149" t="s">
        <v>580</v>
      </c>
      <c r="B13" s="154"/>
      <c r="C13" s="150"/>
      <c r="D13" s="151" t="s">
        <v>581</v>
      </c>
    </row>
    <row r="14" s="103" customFormat="1" ht="28" customHeight="1" spans="1:4">
      <c r="A14" s="149" t="s">
        <v>582</v>
      </c>
      <c r="B14" s="154"/>
      <c r="C14" s="150"/>
      <c r="D14" s="151" t="s">
        <v>583</v>
      </c>
    </row>
    <row r="15" s="103" customFormat="1" ht="47" customHeight="1" spans="1:4">
      <c r="A15" s="149" t="s">
        <v>584</v>
      </c>
      <c r="B15" s="154"/>
      <c r="C15" s="150"/>
      <c r="D15" s="151" t="s">
        <v>585</v>
      </c>
    </row>
    <row r="16" s="103" customFormat="1" ht="26" customHeight="1" spans="1:4">
      <c r="A16" s="149" t="s">
        <v>586</v>
      </c>
      <c r="B16" s="154"/>
      <c r="C16" s="150"/>
      <c r="D16" s="155" t="s">
        <v>492</v>
      </c>
    </row>
    <row r="17" spans="1:4">
      <c r="A17" s="130"/>
      <c r="B17" s="130"/>
      <c r="C17" s="130"/>
      <c r="D17" s="130"/>
    </row>
    <row r="18" s="103" customFormat="1" ht="28" customHeight="1" spans="1:4">
      <c r="A18" s="156" t="s">
        <v>587</v>
      </c>
      <c r="B18" s="156"/>
      <c r="C18" s="156"/>
      <c r="D18" s="156"/>
    </row>
    <row r="19" s="103" customFormat="1" spans="5:10">
      <c r="E19" s="157"/>
      <c r="F19" s="157"/>
      <c r="G19" s="157"/>
      <c r="H19" s="157"/>
      <c r="I19" s="157"/>
      <c r="J19" s="15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topLeftCell="A12" workbookViewId="0">
      <selection activeCell="A45" sqref="A45"/>
    </sheetView>
  </sheetViews>
  <sheetFormatPr defaultColWidth="9" defaultRowHeight="13.5"/>
  <cols>
    <col min="1" max="1" width="15.2" style="103" customWidth="1"/>
    <col min="2" max="2" width="7.3" style="103" customWidth="1"/>
    <col min="3" max="3" width="8.8" style="103" customWidth="1"/>
    <col min="4" max="4" width="5" style="103" customWidth="1"/>
    <col min="5" max="5" width="11.1" style="103" customWidth="1"/>
    <col min="6" max="6" width="6.7" style="103" customWidth="1"/>
    <col min="7" max="7" width="5.1" style="103" customWidth="1"/>
    <col min="8" max="8" width="5.9" style="103" customWidth="1"/>
    <col min="9" max="9" width="9.6" style="103" customWidth="1"/>
    <col min="10" max="10" width="3.5" style="103" customWidth="1"/>
    <col min="11" max="11" width="10.1" style="103" customWidth="1"/>
    <col min="12" max="12" width="12.875" style="103" customWidth="1"/>
    <col min="13" max="13" width="6" style="103" customWidth="1"/>
    <col min="14" max="14" width="9.8" style="103" customWidth="1"/>
    <col min="15" max="15" width="23.8" style="103" customWidth="1"/>
    <col min="16" max="16" width="19.8" style="103" customWidth="1"/>
    <col min="17" max="16384" width="9" style="103"/>
  </cols>
  <sheetData>
    <row r="1" s="103" customFormat="1" ht="14.4" customHeight="1" spans="1:1">
      <c r="A1" s="103" t="s">
        <v>588</v>
      </c>
    </row>
    <row r="2" s="103" customFormat="1" ht="33.75" customHeight="1" spans="1:16">
      <c r="A2" s="104" t="s">
        <v>589</v>
      </c>
      <c r="B2" s="104"/>
      <c r="C2" s="104"/>
      <c r="D2" s="104"/>
      <c r="E2" s="104"/>
      <c r="F2" s="104"/>
      <c r="G2" s="104"/>
      <c r="H2" s="104"/>
      <c r="I2" s="104"/>
      <c r="J2" s="104"/>
      <c r="K2" s="104"/>
      <c r="L2" s="104"/>
      <c r="M2" s="104"/>
      <c r="N2" s="104"/>
      <c r="O2" s="104"/>
      <c r="P2" s="104"/>
    </row>
    <row r="3" s="103" customFormat="1" ht="25.95" customHeight="1" spans="1:17">
      <c r="A3" s="105" t="s">
        <v>590</v>
      </c>
      <c r="B3" s="105"/>
      <c r="C3" s="105"/>
      <c r="D3" s="105"/>
      <c r="E3" s="105"/>
      <c r="F3" s="105"/>
      <c r="G3" s="105"/>
      <c r="H3" s="105"/>
      <c r="I3" s="105"/>
      <c r="J3" s="105"/>
      <c r="K3" s="105"/>
      <c r="L3" s="105"/>
      <c r="M3" s="105"/>
      <c r="N3" s="105"/>
      <c r="O3" s="105"/>
      <c r="P3" s="105"/>
      <c r="Q3" s="142"/>
    </row>
    <row r="4" s="103" customFormat="1" ht="30.6" customHeight="1" spans="1:17">
      <c r="A4" s="106" t="s">
        <v>591</v>
      </c>
      <c r="B4" s="106"/>
      <c r="C4" s="107" t="s">
        <v>537</v>
      </c>
      <c r="D4" s="107"/>
      <c r="E4" s="107"/>
      <c r="F4" s="107"/>
      <c r="G4" s="107"/>
      <c r="H4" s="107"/>
      <c r="I4" s="107"/>
      <c r="J4" s="107"/>
      <c r="K4" s="107"/>
      <c r="L4" s="107"/>
      <c r="M4" s="107"/>
      <c r="N4" s="107"/>
      <c r="O4" s="107"/>
      <c r="P4" s="107"/>
      <c r="Q4" s="142"/>
    </row>
    <row r="5" s="103" customFormat="1" ht="62.4" customHeight="1" spans="1:17">
      <c r="A5" s="107" t="s">
        <v>592</v>
      </c>
      <c r="B5" s="107"/>
      <c r="C5" s="105" t="s">
        <v>593</v>
      </c>
      <c r="D5" s="105"/>
      <c r="E5" s="105"/>
      <c r="F5" s="108" t="s">
        <v>594</v>
      </c>
      <c r="G5" s="108"/>
      <c r="H5" s="108" t="s">
        <v>595</v>
      </c>
      <c r="I5" s="108"/>
      <c r="J5" s="108" t="s">
        <v>596</v>
      </c>
      <c r="K5" s="108"/>
      <c r="L5" s="108" t="s">
        <v>597</v>
      </c>
      <c r="M5" s="108"/>
      <c r="N5" s="108" t="s">
        <v>598</v>
      </c>
      <c r="O5" s="108" t="s">
        <v>599</v>
      </c>
      <c r="P5" s="105" t="s">
        <v>600</v>
      </c>
      <c r="Q5" s="142"/>
    </row>
    <row r="6" s="103" customFormat="1" ht="24" customHeight="1" spans="1:17">
      <c r="A6" s="107"/>
      <c r="B6" s="107"/>
      <c r="C6" s="109" t="s">
        <v>10</v>
      </c>
      <c r="D6" s="110"/>
      <c r="E6" s="111"/>
      <c r="F6" s="112">
        <v>1</v>
      </c>
      <c r="G6" s="113"/>
      <c r="H6" s="112">
        <v>2</v>
      </c>
      <c r="I6" s="113"/>
      <c r="J6" s="112" t="s">
        <v>601</v>
      </c>
      <c r="K6" s="113"/>
      <c r="L6" s="112">
        <v>4</v>
      </c>
      <c r="M6" s="113"/>
      <c r="N6" s="108" t="s">
        <v>602</v>
      </c>
      <c r="O6" s="108">
        <v>6</v>
      </c>
      <c r="P6" s="105">
        <v>7</v>
      </c>
      <c r="Q6" s="142"/>
    </row>
    <row r="7" s="103" customFormat="1" ht="30" customHeight="1" spans="1:17">
      <c r="A7" s="107"/>
      <c r="B7" s="107"/>
      <c r="C7" s="106" t="s">
        <v>603</v>
      </c>
      <c r="D7" s="106"/>
      <c r="E7" s="106"/>
      <c r="F7" s="114">
        <f>SUM(F8,F9)</f>
        <v>35382100</v>
      </c>
      <c r="G7" s="114"/>
      <c r="H7" s="114">
        <f>SUM(H8,H9)</f>
        <v>86402576.57</v>
      </c>
      <c r="I7" s="114"/>
      <c r="J7" s="114">
        <f t="shared" ref="J7:J12" si="0">F7+H7</f>
        <v>121784676.57</v>
      </c>
      <c r="K7" s="114"/>
      <c r="L7" s="114">
        <f>SUM(L8,L9)</f>
        <v>121784676.57</v>
      </c>
      <c r="M7" s="114"/>
      <c r="N7" s="133" t="str">
        <f t="shared" ref="N7:N12" si="1">IF(J7&gt;0,ROUND(L7/J7,3)*100&amp;"%","—")</f>
        <v>100%</v>
      </c>
      <c r="O7" s="106"/>
      <c r="P7" s="134" t="s">
        <v>604</v>
      </c>
      <c r="Q7" s="142"/>
    </row>
    <row r="8" s="103" customFormat="1" ht="93" customHeight="1" spans="1:17">
      <c r="A8" s="107"/>
      <c r="B8" s="107"/>
      <c r="C8" s="107" t="s">
        <v>231</v>
      </c>
      <c r="D8" s="106" t="s">
        <v>603</v>
      </c>
      <c r="E8" s="106"/>
      <c r="F8" s="115">
        <v>24343100</v>
      </c>
      <c r="G8" s="115"/>
      <c r="H8" s="115">
        <v>-17442272.84</v>
      </c>
      <c r="I8" s="115"/>
      <c r="J8" s="135">
        <f t="shared" si="0"/>
        <v>6900827.16</v>
      </c>
      <c r="K8" s="135"/>
      <c r="L8" s="136">
        <v>6900827.16</v>
      </c>
      <c r="M8" s="136"/>
      <c r="N8" s="137" t="str">
        <f t="shared" si="1"/>
        <v>100%</v>
      </c>
      <c r="O8" s="138" t="s">
        <v>605</v>
      </c>
      <c r="P8" s="134"/>
      <c r="Q8" s="142"/>
    </row>
    <row r="9" s="103" customFormat="1" ht="30" customHeight="1" spans="1:17">
      <c r="A9" s="107"/>
      <c r="B9" s="107"/>
      <c r="C9" s="107" t="s">
        <v>232</v>
      </c>
      <c r="D9" s="106" t="s">
        <v>603</v>
      </c>
      <c r="E9" s="106"/>
      <c r="F9" s="114">
        <f>SUM(F10:G12)</f>
        <v>11039000</v>
      </c>
      <c r="G9" s="114"/>
      <c r="H9" s="114">
        <f>SUM(H10:I12)</f>
        <v>103844849.41</v>
      </c>
      <c r="I9" s="114"/>
      <c r="J9" s="114">
        <f t="shared" si="0"/>
        <v>114883849.41</v>
      </c>
      <c r="K9" s="114"/>
      <c r="L9" s="114">
        <f>SUM(L10:M12)</f>
        <v>114883849.41</v>
      </c>
      <c r="M9" s="114"/>
      <c r="N9" s="137" t="str">
        <f t="shared" si="1"/>
        <v>100%</v>
      </c>
      <c r="O9" s="138"/>
      <c r="P9" s="134"/>
      <c r="Q9" s="142"/>
    </row>
    <row r="10" s="103" customFormat="1" ht="111" customHeight="1" spans="1:17">
      <c r="A10" s="107"/>
      <c r="B10" s="107"/>
      <c r="C10" s="107"/>
      <c r="D10" s="106" t="s">
        <v>606</v>
      </c>
      <c r="E10" s="106"/>
      <c r="F10" s="115">
        <v>10839000</v>
      </c>
      <c r="G10" s="115"/>
      <c r="H10" s="115">
        <v>104018274.41</v>
      </c>
      <c r="I10" s="115"/>
      <c r="J10" s="135">
        <f t="shared" si="0"/>
        <v>114857274.41</v>
      </c>
      <c r="K10" s="135"/>
      <c r="L10" s="136">
        <v>114857274.41</v>
      </c>
      <c r="M10" s="136"/>
      <c r="N10" s="137" t="str">
        <f t="shared" si="1"/>
        <v>100%</v>
      </c>
      <c r="O10" s="138" t="s">
        <v>607</v>
      </c>
      <c r="P10" s="134"/>
      <c r="Q10" s="142"/>
    </row>
    <row r="11" s="103" customFormat="1" ht="30" customHeight="1" spans="1:17">
      <c r="A11" s="107"/>
      <c r="B11" s="107"/>
      <c r="C11" s="107"/>
      <c r="D11" s="106" t="s">
        <v>608</v>
      </c>
      <c r="E11" s="106"/>
      <c r="F11" s="115"/>
      <c r="G11" s="115"/>
      <c r="H11" s="115"/>
      <c r="I11" s="115"/>
      <c r="J11" s="135">
        <f t="shared" si="0"/>
        <v>0</v>
      </c>
      <c r="K11" s="135"/>
      <c r="L11" s="136"/>
      <c r="M11" s="136"/>
      <c r="N11" s="137" t="str">
        <f t="shared" si="1"/>
        <v>—</v>
      </c>
      <c r="O11" s="138"/>
      <c r="P11" s="134"/>
      <c r="Q11" s="142"/>
    </row>
    <row r="12" s="103" customFormat="1" ht="54" customHeight="1" spans="1:17">
      <c r="A12" s="107"/>
      <c r="B12" s="107"/>
      <c r="C12" s="107"/>
      <c r="D12" s="106" t="s">
        <v>609</v>
      </c>
      <c r="E12" s="106"/>
      <c r="F12" s="115">
        <v>200000</v>
      </c>
      <c r="G12" s="115"/>
      <c r="H12" s="115">
        <v>-173425</v>
      </c>
      <c r="I12" s="115"/>
      <c r="J12" s="135">
        <f t="shared" si="0"/>
        <v>26575</v>
      </c>
      <c r="K12" s="135"/>
      <c r="L12" s="136">
        <v>26575</v>
      </c>
      <c r="M12" s="136"/>
      <c r="N12" s="137" t="str">
        <f t="shared" si="1"/>
        <v>100%</v>
      </c>
      <c r="O12" s="138" t="s">
        <v>610</v>
      </c>
      <c r="P12" s="134"/>
      <c r="Q12" s="142"/>
    </row>
    <row r="13" s="103" customFormat="1" ht="15.9" customHeight="1" spans="1:17">
      <c r="A13" s="107" t="s">
        <v>611</v>
      </c>
      <c r="B13" s="107"/>
      <c r="C13" s="116" t="s">
        <v>563</v>
      </c>
      <c r="D13" s="117"/>
      <c r="E13" s="117"/>
      <c r="F13" s="117"/>
      <c r="G13" s="117"/>
      <c r="H13" s="117"/>
      <c r="I13" s="117"/>
      <c r="J13" s="117"/>
      <c r="K13" s="117"/>
      <c r="L13" s="117"/>
      <c r="M13" s="117"/>
      <c r="N13" s="117"/>
      <c r="O13" s="117"/>
      <c r="P13" s="139"/>
      <c r="Q13" s="142"/>
    </row>
    <row r="14" s="103" customFormat="1" ht="84" customHeight="1" spans="1:17">
      <c r="A14" s="107"/>
      <c r="B14" s="107"/>
      <c r="C14" s="118"/>
      <c r="D14" s="119"/>
      <c r="E14" s="119"/>
      <c r="F14" s="119"/>
      <c r="G14" s="119"/>
      <c r="H14" s="119"/>
      <c r="I14" s="119"/>
      <c r="J14" s="119"/>
      <c r="K14" s="119"/>
      <c r="L14" s="119"/>
      <c r="M14" s="119"/>
      <c r="N14" s="119"/>
      <c r="O14" s="119"/>
      <c r="P14" s="140"/>
      <c r="Q14" s="142"/>
    </row>
    <row r="15" s="103" customFormat="1" ht="25.95" customHeight="1" spans="1:17">
      <c r="A15" s="105" t="s">
        <v>612</v>
      </c>
      <c r="B15" s="105"/>
      <c r="C15" s="105"/>
      <c r="D15" s="105"/>
      <c r="E15" s="105"/>
      <c r="F15" s="105"/>
      <c r="G15" s="105"/>
      <c r="H15" s="105"/>
      <c r="I15" s="105"/>
      <c r="J15" s="105"/>
      <c r="K15" s="105"/>
      <c r="L15" s="105"/>
      <c r="M15" s="105"/>
      <c r="N15" s="105"/>
      <c r="O15" s="105"/>
      <c r="P15" s="105"/>
      <c r="Q15" s="142"/>
    </row>
    <row r="16" s="103" customFormat="1" ht="28.95" customHeight="1" spans="1:17">
      <c r="A16" s="105" t="s">
        <v>613</v>
      </c>
      <c r="B16" s="105"/>
      <c r="C16" s="105"/>
      <c r="D16" s="105"/>
      <c r="E16" s="105"/>
      <c r="F16" s="105"/>
      <c r="G16" s="105" t="s">
        <v>614</v>
      </c>
      <c r="H16" s="105"/>
      <c r="I16" s="108" t="s">
        <v>615</v>
      </c>
      <c r="J16" s="108"/>
      <c r="K16" s="108" t="s">
        <v>616</v>
      </c>
      <c r="L16" s="108" t="s">
        <v>617</v>
      </c>
      <c r="M16" s="108" t="s">
        <v>618</v>
      </c>
      <c r="N16" s="108"/>
      <c r="O16" s="108"/>
      <c r="P16" s="108"/>
      <c r="Q16" s="142"/>
    </row>
    <row r="17" s="103" customFormat="1" ht="28.95" customHeight="1" spans="1:17">
      <c r="A17" s="105" t="s">
        <v>619</v>
      </c>
      <c r="B17" s="105" t="s">
        <v>620</v>
      </c>
      <c r="C17" s="105"/>
      <c r="D17" s="105"/>
      <c r="E17" s="105" t="s">
        <v>621</v>
      </c>
      <c r="F17" s="105"/>
      <c r="G17" s="105"/>
      <c r="H17" s="105"/>
      <c r="I17" s="108"/>
      <c r="J17" s="108"/>
      <c r="K17" s="108"/>
      <c r="L17" s="108"/>
      <c r="M17" s="108"/>
      <c r="N17" s="108"/>
      <c r="O17" s="108"/>
      <c r="P17" s="108"/>
      <c r="Q17" s="142"/>
    </row>
    <row r="18" s="103" customFormat="1" ht="28.95" customHeight="1" spans="1:17">
      <c r="A18" s="106" t="s">
        <v>622</v>
      </c>
      <c r="B18" s="120" t="s">
        <v>623</v>
      </c>
      <c r="C18" s="121"/>
      <c r="D18" s="122"/>
      <c r="E18" s="106" t="s">
        <v>624</v>
      </c>
      <c r="F18" s="106"/>
      <c r="G18" s="107" t="s">
        <v>625</v>
      </c>
      <c r="H18" s="107"/>
      <c r="I18" s="107">
        <v>26</v>
      </c>
      <c r="J18" s="107"/>
      <c r="K18" s="107" t="s">
        <v>626</v>
      </c>
      <c r="L18" s="107">
        <v>26</v>
      </c>
      <c r="M18" s="134" t="s">
        <v>627</v>
      </c>
      <c r="N18" s="134"/>
      <c r="O18" s="134"/>
      <c r="P18" s="134"/>
      <c r="Q18" s="142"/>
    </row>
    <row r="19" s="103" customFormat="1" ht="28.95" customHeight="1" spans="1:17">
      <c r="A19" s="106"/>
      <c r="B19" s="123"/>
      <c r="C19" s="124"/>
      <c r="D19" s="125"/>
      <c r="E19" s="106" t="s">
        <v>628</v>
      </c>
      <c r="F19" s="106"/>
      <c r="G19" s="107" t="s">
        <v>625</v>
      </c>
      <c r="H19" s="107"/>
      <c r="I19" s="107">
        <v>35</v>
      </c>
      <c r="J19" s="107"/>
      <c r="K19" s="107" t="s">
        <v>626</v>
      </c>
      <c r="L19" s="107">
        <v>32</v>
      </c>
      <c r="M19" s="134" t="s">
        <v>629</v>
      </c>
      <c r="N19" s="134"/>
      <c r="O19" s="134"/>
      <c r="P19" s="134"/>
      <c r="Q19" s="142"/>
    </row>
    <row r="20" s="103" customFormat="1" ht="28.95" customHeight="1" spans="1:17">
      <c r="A20" s="106"/>
      <c r="B20" s="123"/>
      <c r="C20" s="124"/>
      <c r="D20" s="125"/>
      <c r="E20" s="107" t="s">
        <v>630</v>
      </c>
      <c r="F20" s="107"/>
      <c r="G20" s="107" t="s">
        <v>625</v>
      </c>
      <c r="H20" s="107"/>
      <c r="I20" s="107">
        <v>5343</v>
      </c>
      <c r="J20" s="107"/>
      <c r="K20" s="107" t="s">
        <v>626</v>
      </c>
      <c r="L20" s="107">
        <v>5482</v>
      </c>
      <c r="M20" s="134" t="s">
        <v>631</v>
      </c>
      <c r="N20" s="134"/>
      <c r="O20" s="134"/>
      <c r="P20" s="134"/>
      <c r="Q20" s="142"/>
    </row>
    <row r="21" s="103" customFormat="1" ht="28.95" customHeight="1" spans="1:17">
      <c r="A21" s="106"/>
      <c r="B21" s="123"/>
      <c r="C21" s="124"/>
      <c r="D21" s="125"/>
      <c r="E21" s="107" t="s">
        <v>632</v>
      </c>
      <c r="F21" s="107"/>
      <c r="G21" s="107" t="s">
        <v>625</v>
      </c>
      <c r="H21" s="107"/>
      <c r="I21" s="107">
        <v>10015</v>
      </c>
      <c r="J21" s="107"/>
      <c r="K21" s="107" t="s">
        <v>626</v>
      </c>
      <c r="L21" s="107">
        <v>10363</v>
      </c>
      <c r="M21" s="134" t="s">
        <v>631</v>
      </c>
      <c r="N21" s="134"/>
      <c r="O21" s="134"/>
      <c r="P21" s="134"/>
      <c r="Q21" s="142"/>
    </row>
    <row r="22" s="103" customFormat="1" ht="28.95" customHeight="1" spans="1:17">
      <c r="A22" s="106"/>
      <c r="B22" s="123"/>
      <c r="C22" s="124"/>
      <c r="D22" s="125"/>
      <c r="E22" s="107" t="s">
        <v>633</v>
      </c>
      <c r="F22" s="107"/>
      <c r="G22" s="107" t="s">
        <v>625</v>
      </c>
      <c r="H22" s="107"/>
      <c r="I22" s="107">
        <v>355</v>
      </c>
      <c r="J22" s="107"/>
      <c r="K22" s="107" t="s">
        <v>626</v>
      </c>
      <c r="L22" s="107">
        <v>351</v>
      </c>
      <c r="M22" s="134" t="s">
        <v>631</v>
      </c>
      <c r="N22" s="134"/>
      <c r="O22" s="134"/>
      <c r="P22" s="134"/>
      <c r="Q22" s="142"/>
    </row>
    <row r="23" s="103" customFormat="1" ht="47" customHeight="1" spans="1:17">
      <c r="A23" s="106"/>
      <c r="B23" s="123"/>
      <c r="C23" s="124"/>
      <c r="D23" s="125"/>
      <c r="E23" s="107" t="s">
        <v>634</v>
      </c>
      <c r="F23" s="107"/>
      <c r="G23" s="107" t="s">
        <v>625</v>
      </c>
      <c r="H23" s="107"/>
      <c r="I23" s="107">
        <v>849</v>
      </c>
      <c r="J23" s="107"/>
      <c r="K23" s="107" t="s">
        <v>626</v>
      </c>
      <c r="L23" s="107">
        <v>918</v>
      </c>
      <c r="M23" s="134" t="s">
        <v>635</v>
      </c>
      <c r="N23" s="134"/>
      <c r="O23" s="134"/>
      <c r="P23" s="134"/>
      <c r="Q23" s="142"/>
    </row>
    <row r="24" s="103" customFormat="1" ht="28.95" customHeight="1" spans="1:17">
      <c r="A24" s="106"/>
      <c r="B24" s="123"/>
      <c r="C24" s="124"/>
      <c r="D24" s="125"/>
      <c r="E24" s="107" t="s">
        <v>636</v>
      </c>
      <c r="F24" s="107"/>
      <c r="G24" s="107" t="s">
        <v>625</v>
      </c>
      <c r="H24" s="107"/>
      <c r="I24" s="107">
        <v>50</v>
      </c>
      <c r="J24" s="107"/>
      <c r="K24" s="107" t="s">
        <v>626</v>
      </c>
      <c r="L24" s="107">
        <v>50</v>
      </c>
      <c r="M24" s="134" t="s">
        <v>631</v>
      </c>
      <c r="N24" s="134"/>
      <c r="O24" s="134"/>
      <c r="P24" s="134"/>
      <c r="Q24" s="142"/>
    </row>
    <row r="25" s="103" customFormat="1" ht="28.95" customHeight="1" spans="1:17">
      <c r="A25" s="106"/>
      <c r="B25" s="123"/>
      <c r="C25" s="124"/>
      <c r="D25" s="125"/>
      <c r="E25" s="107" t="s">
        <v>637</v>
      </c>
      <c r="F25" s="107"/>
      <c r="G25" s="107" t="s">
        <v>625</v>
      </c>
      <c r="H25" s="107"/>
      <c r="I25" s="107">
        <v>623</v>
      </c>
      <c r="J25" s="107"/>
      <c r="K25" s="107" t="s">
        <v>626</v>
      </c>
      <c r="L25" s="107">
        <v>6365</v>
      </c>
      <c r="M25" s="134" t="s">
        <v>631</v>
      </c>
      <c r="N25" s="134"/>
      <c r="O25" s="134"/>
      <c r="P25" s="134"/>
      <c r="Q25" s="142"/>
    </row>
    <row r="26" s="103" customFormat="1" ht="28.95" customHeight="1" spans="1:17">
      <c r="A26" s="106"/>
      <c r="B26" s="120" t="s">
        <v>638</v>
      </c>
      <c r="C26" s="121"/>
      <c r="D26" s="122"/>
      <c r="E26" s="107" t="s">
        <v>639</v>
      </c>
      <c r="F26" s="107"/>
      <c r="G26" s="107" t="s">
        <v>640</v>
      </c>
      <c r="H26" s="107"/>
      <c r="I26" s="107">
        <v>94</v>
      </c>
      <c r="J26" s="107"/>
      <c r="K26" s="107" t="s">
        <v>641</v>
      </c>
      <c r="L26" s="107">
        <v>100</v>
      </c>
      <c r="M26" s="134"/>
      <c r="N26" s="134"/>
      <c r="O26" s="134"/>
      <c r="P26" s="134"/>
      <c r="Q26" s="142"/>
    </row>
    <row r="27" s="103" customFormat="1" ht="28.95" customHeight="1" spans="1:17">
      <c r="A27" s="106"/>
      <c r="B27" s="123"/>
      <c r="C27" s="124"/>
      <c r="D27" s="125"/>
      <c r="E27" s="107" t="s">
        <v>642</v>
      </c>
      <c r="F27" s="107"/>
      <c r="G27" s="107" t="s">
        <v>640</v>
      </c>
      <c r="H27" s="107"/>
      <c r="I27" s="107">
        <v>90</v>
      </c>
      <c r="J27" s="107"/>
      <c r="K27" s="107" t="s">
        <v>641</v>
      </c>
      <c r="L27" s="107">
        <v>346.08</v>
      </c>
      <c r="M27" s="134" t="s">
        <v>643</v>
      </c>
      <c r="N27" s="134"/>
      <c r="O27" s="134"/>
      <c r="P27" s="134"/>
      <c r="Q27" s="142"/>
    </row>
    <row r="28" s="103" customFormat="1" ht="28.95" customHeight="1" spans="1:17">
      <c r="A28" s="106"/>
      <c r="B28" s="123"/>
      <c r="C28" s="124"/>
      <c r="D28" s="125"/>
      <c r="E28" s="107" t="s">
        <v>644</v>
      </c>
      <c r="F28" s="107"/>
      <c r="G28" s="107" t="s">
        <v>640</v>
      </c>
      <c r="H28" s="107"/>
      <c r="I28" s="107">
        <v>90</v>
      </c>
      <c r="J28" s="107"/>
      <c r="K28" s="107" t="s">
        <v>641</v>
      </c>
      <c r="L28" s="107">
        <v>100</v>
      </c>
      <c r="M28" s="134"/>
      <c r="N28" s="134"/>
      <c r="O28" s="134"/>
      <c r="P28" s="134"/>
      <c r="Q28" s="142"/>
    </row>
    <row r="29" s="103" customFormat="1" ht="28.95" customHeight="1" spans="1:17">
      <c r="A29" s="106"/>
      <c r="B29" s="123"/>
      <c r="C29" s="124"/>
      <c r="D29" s="125"/>
      <c r="E29" s="107" t="s">
        <v>645</v>
      </c>
      <c r="F29" s="107"/>
      <c r="G29" s="107" t="s">
        <v>640</v>
      </c>
      <c r="H29" s="107"/>
      <c r="I29" s="107">
        <v>80</v>
      </c>
      <c r="J29" s="107"/>
      <c r="K29" s="107" t="s">
        <v>641</v>
      </c>
      <c r="L29" s="107">
        <v>100</v>
      </c>
      <c r="M29" s="134"/>
      <c r="N29" s="134"/>
      <c r="O29" s="134"/>
      <c r="P29" s="134"/>
      <c r="Q29" s="142"/>
    </row>
    <row r="30" s="103" customFormat="1" ht="28.95" customHeight="1" spans="1:17">
      <c r="A30" s="106"/>
      <c r="B30" s="123"/>
      <c r="C30" s="124"/>
      <c r="D30" s="125"/>
      <c r="E30" s="107" t="s">
        <v>646</v>
      </c>
      <c r="F30" s="107"/>
      <c r="G30" s="107" t="s">
        <v>640</v>
      </c>
      <c r="H30" s="107"/>
      <c r="I30" s="107">
        <v>90</v>
      </c>
      <c r="J30" s="107"/>
      <c r="K30" s="107" t="s">
        <v>641</v>
      </c>
      <c r="L30" s="107">
        <v>100</v>
      </c>
      <c r="M30" s="134"/>
      <c r="N30" s="134"/>
      <c r="O30" s="134"/>
      <c r="P30" s="134"/>
      <c r="Q30" s="142"/>
    </row>
    <row r="31" s="103" customFormat="1" ht="44" customHeight="1" spans="1:17">
      <c r="A31" s="106"/>
      <c r="B31" s="123"/>
      <c r="C31" s="124"/>
      <c r="D31" s="125"/>
      <c r="E31" s="107" t="s">
        <v>647</v>
      </c>
      <c r="F31" s="107"/>
      <c r="G31" s="107" t="s">
        <v>648</v>
      </c>
      <c r="H31" s="107"/>
      <c r="I31" s="107">
        <v>100</v>
      </c>
      <c r="J31" s="107"/>
      <c r="K31" s="107" t="s">
        <v>641</v>
      </c>
      <c r="L31" s="107">
        <v>146.28</v>
      </c>
      <c r="M31" s="134" t="s">
        <v>649</v>
      </c>
      <c r="N31" s="134"/>
      <c r="O31" s="134"/>
      <c r="P31" s="134"/>
      <c r="Q31" s="142"/>
    </row>
    <row r="32" s="103" customFormat="1" ht="28.95" customHeight="1" spans="1:17">
      <c r="A32" s="106"/>
      <c r="B32" s="126"/>
      <c r="C32" s="127"/>
      <c r="D32" s="128"/>
      <c r="E32" s="107" t="s">
        <v>650</v>
      </c>
      <c r="F32" s="107"/>
      <c r="G32" s="107" t="s">
        <v>640</v>
      </c>
      <c r="H32" s="107"/>
      <c r="I32" s="107">
        <v>90</v>
      </c>
      <c r="J32" s="107"/>
      <c r="K32" s="107" t="s">
        <v>641</v>
      </c>
      <c r="L32" s="107">
        <v>100</v>
      </c>
      <c r="M32" s="134"/>
      <c r="N32" s="134"/>
      <c r="O32" s="134"/>
      <c r="P32" s="134"/>
      <c r="Q32" s="142"/>
    </row>
    <row r="33" s="103" customFormat="1" ht="28.95" customHeight="1" spans="1:17">
      <c r="A33" s="106"/>
      <c r="B33" s="120" t="s">
        <v>651</v>
      </c>
      <c r="C33" s="121"/>
      <c r="D33" s="122"/>
      <c r="E33" s="106" t="s">
        <v>652</v>
      </c>
      <c r="F33" s="106"/>
      <c r="G33" s="107" t="s">
        <v>625</v>
      </c>
      <c r="H33" s="107"/>
      <c r="I33" s="107" t="s">
        <v>653</v>
      </c>
      <c r="J33" s="107"/>
      <c r="K33" s="107" t="s">
        <v>654</v>
      </c>
      <c r="L33" s="107" t="s">
        <v>653</v>
      </c>
      <c r="M33" s="134"/>
      <c r="N33" s="134"/>
      <c r="O33" s="134"/>
      <c r="P33" s="134"/>
      <c r="Q33" s="142"/>
    </row>
    <row r="34" s="103" customFormat="1" ht="28.95" customHeight="1" spans="1:17">
      <c r="A34" s="106"/>
      <c r="B34" s="126"/>
      <c r="C34" s="127"/>
      <c r="D34" s="128"/>
      <c r="E34" s="106" t="s">
        <v>655</v>
      </c>
      <c r="F34" s="106"/>
      <c r="G34" s="107" t="s">
        <v>625</v>
      </c>
      <c r="H34" s="107"/>
      <c r="I34" s="107" t="s">
        <v>653</v>
      </c>
      <c r="J34" s="107"/>
      <c r="K34" s="107" t="s">
        <v>654</v>
      </c>
      <c r="L34" s="107" t="s">
        <v>653</v>
      </c>
      <c r="M34" s="134"/>
      <c r="N34" s="134"/>
      <c r="O34" s="134"/>
      <c r="P34" s="134"/>
      <c r="Q34" s="142"/>
    </row>
    <row r="35" s="103" customFormat="1" ht="28.95" customHeight="1" spans="1:17">
      <c r="A35" s="106"/>
      <c r="B35" s="123" t="s">
        <v>656</v>
      </c>
      <c r="C35" s="124"/>
      <c r="D35" s="125"/>
      <c r="E35" s="107" t="s">
        <v>657</v>
      </c>
      <c r="F35" s="107"/>
      <c r="G35" s="107" t="s">
        <v>625</v>
      </c>
      <c r="H35" s="107"/>
      <c r="I35" s="107" t="s">
        <v>658</v>
      </c>
      <c r="J35" s="107"/>
      <c r="K35" s="107" t="s">
        <v>659</v>
      </c>
      <c r="L35" s="107" t="s">
        <v>658</v>
      </c>
      <c r="M35" s="134"/>
      <c r="N35" s="134"/>
      <c r="O35" s="134"/>
      <c r="P35" s="134"/>
      <c r="Q35" s="142"/>
    </row>
    <row r="36" s="103" customFormat="1" ht="28.95" customHeight="1" spans="1:17">
      <c r="A36" s="106"/>
      <c r="B36" s="123"/>
      <c r="C36" s="124"/>
      <c r="D36" s="125"/>
      <c r="E36" s="107" t="s">
        <v>660</v>
      </c>
      <c r="F36" s="107"/>
      <c r="G36" s="107" t="s">
        <v>625</v>
      </c>
      <c r="H36" s="107"/>
      <c r="I36" s="107" t="s">
        <v>661</v>
      </c>
      <c r="J36" s="107"/>
      <c r="K36" s="107" t="s">
        <v>659</v>
      </c>
      <c r="L36" s="107" t="s">
        <v>661</v>
      </c>
      <c r="M36" s="134"/>
      <c r="N36" s="134"/>
      <c r="O36" s="134"/>
      <c r="P36" s="134"/>
      <c r="Q36" s="142"/>
    </row>
    <row r="37" s="103" customFormat="1" ht="28.95" customHeight="1" spans="1:17">
      <c r="A37" s="106"/>
      <c r="B37" s="123"/>
      <c r="C37" s="124"/>
      <c r="D37" s="125"/>
      <c r="E37" s="107" t="s">
        <v>662</v>
      </c>
      <c r="F37" s="107"/>
      <c r="G37" s="107" t="s">
        <v>625</v>
      </c>
      <c r="H37" s="107"/>
      <c r="I37" s="141">
        <v>910</v>
      </c>
      <c r="J37" s="141"/>
      <c r="K37" s="107" t="s">
        <v>659</v>
      </c>
      <c r="L37" s="141">
        <v>910</v>
      </c>
      <c r="M37" s="134"/>
      <c r="N37" s="134"/>
      <c r="O37" s="134"/>
      <c r="P37" s="134"/>
      <c r="Q37" s="142"/>
    </row>
    <row r="38" s="103" customFormat="1" ht="45" customHeight="1" spans="1:17">
      <c r="A38" s="106"/>
      <c r="B38" s="123"/>
      <c r="C38" s="124"/>
      <c r="D38" s="125"/>
      <c r="E38" s="107" t="s">
        <v>663</v>
      </c>
      <c r="F38" s="107"/>
      <c r="G38" s="107" t="s">
        <v>625</v>
      </c>
      <c r="H38" s="107"/>
      <c r="I38" s="107" t="s">
        <v>664</v>
      </c>
      <c r="J38" s="107"/>
      <c r="K38" s="107" t="s">
        <v>659</v>
      </c>
      <c r="L38" s="107" t="s">
        <v>664</v>
      </c>
      <c r="M38" s="134"/>
      <c r="N38" s="134"/>
      <c r="O38" s="134"/>
      <c r="P38" s="134"/>
      <c r="Q38" s="142"/>
    </row>
    <row r="39" s="103" customFormat="1" ht="28.95" customHeight="1" spans="1:17">
      <c r="A39" s="106"/>
      <c r="B39" s="123"/>
      <c r="C39" s="124"/>
      <c r="D39" s="125"/>
      <c r="E39" s="107" t="s">
        <v>665</v>
      </c>
      <c r="F39" s="107"/>
      <c r="G39" s="107" t="s">
        <v>625</v>
      </c>
      <c r="H39" s="107"/>
      <c r="I39" s="141">
        <v>1290</v>
      </c>
      <c r="J39" s="141"/>
      <c r="K39" s="107" t="s">
        <v>659</v>
      </c>
      <c r="L39" s="141">
        <v>1290</v>
      </c>
      <c r="M39" s="134"/>
      <c r="N39" s="134"/>
      <c r="O39" s="134"/>
      <c r="P39" s="134"/>
      <c r="Q39" s="142"/>
    </row>
    <row r="40" s="103" customFormat="1" ht="52" customHeight="1" spans="1:17">
      <c r="A40" s="106"/>
      <c r="B40" s="126"/>
      <c r="C40" s="127"/>
      <c r="D40" s="128"/>
      <c r="E40" s="107" t="s">
        <v>666</v>
      </c>
      <c r="F40" s="107"/>
      <c r="G40" s="107" t="s">
        <v>625</v>
      </c>
      <c r="H40" s="107"/>
      <c r="I40" s="107" t="s">
        <v>667</v>
      </c>
      <c r="J40" s="107"/>
      <c r="K40" s="107" t="s">
        <v>659</v>
      </c>
      <c r="L40" s="107" t="s">
        <v>667</v>
      </c>
      <c r="M40" s="134"/>
      <c r="N40" s="134"/>
      <c r="O40" s="134"/>
      <c r="P40" s="134"/>
      <c r="Q40" s="142"/>
    </row>
    <row r="41" s="103" customFormat="1" ht="28.95" customHeight="1" spans="1:17">
      <c r="A41" s="106" t="s">
        <v>668</v>
      </c>
      <c r="B41" s="107" t="s">
        <v>669</v>
      </c>
      <c r="C41" s="107"/>
      <c r="D41" s="107"/>
      <c r="E41" s="107" t="s">
        <v>670</v>
      </c>
      <c r="F41" s="107"/>
      <c r="G41" s="107" t="s">
        <v>625</v>
      </c>
      <c r="H41" s="107"/>
      <c r="I41" s="107" t="s">
        <v>670</v>
      </c>
      <c r="J41" s="107"/>
      <c r="K41" s="106" t="s">
        <v>654</v>
      </c>
      <c r="L41" s="107" t="s">
        <v>670</v>
      </c>
      <c r="M41" s="134"/>
      <c r="N41" s="134"/>
      <c r="O41" s="134"/>
      <c r="P41" s="134"/>
      <c r="Q41" s="142"/>
    </row>
    <row r="42" s="103" customFormat="1" ht="28.95" customHeight="1" spans="1:17">
      <c r="A42" s="106"/>
      <c r="B42" s="107" t="s">
        <v>671</v>
      </c>
      <c r="C42" s="107"/>
      <c r="D42" s="107"/>
      <c r="E42" s="106" t="s">
        <v>672</v>
      </c>
      <c r="F42" s="106"/>
      <c r="G42" s="107" t="s">
        <v>640</v>
      </c>
      <c r="H42" s="107"/>
      <c r="I42" s="106">
        <v>90</v>
      </c>
      <c r="J42" s="106"/>
      <c r="K42" s="107" t="s">
        <v>641</v>
      </c>
      <c r="L42" s="106">
        <v>95</v>
      </c>
      <c r="M42" s="134"/>
      <c r="N42" s="134"/>
      <c r="O42" s="134"/>
      <c r="P42" s="134"/>
      <c r="Q42" s="142"/>
    </row>
    <row r="43" s="103" customFormat="1" ht="49" customHeight="1" spans="1:17">
      <c r="A43" s="106"/>
      <c r="B43" s="107" t="s">
        <v>673</v>
      </c>
      <c r="C43" s="107"/>
      <c r="D43" s="107"/>
      <c r="E43" s="107" t="s">
        <v>674</v>
      </c>
      <c r="F43" s="107"/>
      <c r="G43" s="107" t="s">
        <v>625</v>
      </c>
      <c r="H43" s="107"/>
      <c r="I43" s="107" t="s">
        <v>674</v>
      </c>
      <c r="J43" s="107"/>
      <c r="K43" s="106" t="s">
        <v>654</v>
      </c>
      <c r="L43" s="107" t="s">
        <v>674</v>
      </c>
      <c r="M43" s="134"/>
      <c r="N43" s="134"/>
      <c r="O43" s="134"/>
      <c r="P43" s="134"/>
      <c r="Q43" s="142"/>
    </row>
    <row r="44" s="103" customFormat="1" ht="28.95" customHeight="1" spans="1:17">
      <c r="A44" s="107" t="s">
        <v>675</v>
      </c>
      <c r="B44" s="107" t="s">
        <v>676</v>
      </c>
      <c r="C44" s="107"/>
      <c r="D44" s="107"/>
      <c r="E44" s="106" t="s">
        <v>677</v>
      </c>
      <c r="F44" s="106"/>
      <c r="G44" s="107" t="s">
        <v>640</v>
      </c>
      <c r="H44" s="107"/>
      <c r="I44" s="106">
        <v>90</v>
      </c>
      <c r="J44" s="106"/>
      <c r="K44" s="107" t="s">
        <v>641</v>
      </c>
      <c r="L44" s="106">
        <v>94</v>
      </c>
      <c r="M44" s="134"/>
      <c r="N44" s="134"/>
      <c r="O44" s="134"/>
      <c r="P44" s="134"/>
      <c r="Q44" s="142"/>
    </row>
    <row r="45" s="103" customFormat="1" ht="31" customHeight="1" spans="1:17">
      <c r="A45" s="107" t="s">
        <v>678</v>
      </c>
      <c r="B45" s="107" t="s">
        <v>492</v>
      </c>
      <c r="C45" s="107"/>
      <c r="D45" s="107"/>
      <c r="E45" s="107"/>
      <c r="F45" s="107"/>
      <c r="G45" s="107"/>
      <c r="H45" s="107"/>
      <c r="I45" s="107"/>
      <c r="J45" s="107"/>
      <c r="K45" s="107"/>
      <c r="L45" s="107"/>
      <c r="M45" s="107"/>
      <c r="N45" s="107"/>
      <c r="O45" s="107"/>
      <c r="P45" s="107"/>
      <c r="Q45" s="142"/>
    </row>
    <row r="46" s="103" customFormat="1" ht="18" customHeight="1" spans="1:16">
      <c r="A46" s="129" t="s">
        <v>679</v>
      </c>
      <c r="B46" s="130"/>
      <c r="C46" s="130"/>
      <c r="D46" s="130"/>
      <c r="E46" s="130"/>
      <c r="F46" s="130"/>
      <c r="G46" s="130"/>
      <c r="H46" s="130"/>
      <c r="I46" s="130"/>
      <c r="J46" s="130"/>
      <c r="K46" s="130"/>
      <c r="L46" s="130"/>
      <c r="M46" s="130"/>
      <c r="N46" s="130"/>
      <c r="O46" s="130"/>
      <c r="P46" s="130"/>
    </row>
    <row r="47" s="103" customFormat="1" ht="18" customHeight="1" spans="1:16">
      <c r="A47" s="131" t="s">
        <v>680</v>
      </c>
      <c r="B47" s="130"/>
      <c r="C47" s="130"/>
      <c r="D47" s="130"/>
      <c r="E47" s="130"/>
      <c r="F47" s="130"/>
      <c r="G47" s="130"/>
      <c r="H47" s="130"/>
      <c r="I47" s="130"/>
      <c r="J47" s="130"/>
      <c r="K47" s="130"/>
      <c r="L47" s="130"/>
      <c r="M47" s="130"/>
      <c r="N47" s="130"/>
      <c r="O47" s="130"/>
      <c r="P47" s="130"/>
    </row>
    <row r="48" s="103" customFormat="1" ht="18" customHeight="1" spans="1:16">
      <c r="A48" s="132" t="s">
        <v>681</v>
      </c>
      <c r="B48" s="130"/>
      <c r="C48" s="130"/>
      <c r="D48" s="130"/>
      <c r="E48" s="130"/>
      <c r="F48" s="130"/>
      <c r="G48" s="130"/>
      <c r="H48" s="130"/>
      <c r="I48" s="130"/>
      <c r="J48" s="130"/>
      <c r="K48" s="130"/>
      <c r="L48" s="130"/>
      <c r="M48" s="130"/>
      <c r="N48" s="130"/>
      <c r="O48" s="130"/>
      <c r="P48" s="130"/>
    </row>
  </sheetData>
  <mergeCells count="177">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E18:F18"/>
    <mergeCell ref="G18:H18"/>
    <mergeCell ref="I18:J18"/>
    <mergeCell ref="M18:P18"/>
    <mergeCell ref="E19:F19"/>
    <mergeCell ref="G19:H19"/>
    <mergeCell ref="I19:J19"/>
    <mergeCell ref="M19:P19"/>
    <mergeCell ref="E20:F20"/>
    <mergeCell ref="G20:H20"/>
    <mergeCell ref="I20:J20"/>
    <mergeCell ref="M20:P20"/>
    <mergeCell ref="E21:F21"/>
    <mergeCell ref="G21:H21"/>
    <mergeCell ref="I21:J21"/>
    <mergeCell ref="M21:P21"/>
    <mergeCell ref="E22:F22"/>
    <mergeCell ref="G22:H22"/>
    <mergeCell ref="I22:J22"/>
    <mergeCell ref="M22:P22"/>
    <mergeCell ref="E23:F23"/>
    <mergeCell ref="G23:H23"/>
    <mergeCell ref="I23:J23"/>
    <mergeCell ref="M23:P23"/>
    <mergeCell ref="E24:F24"/>
    <mergeCell ref="G24:H24"/>
    <mergeCell ref="I24:J24"/>
    <mergeCell ref="M24:P24"/>
    <mergeCell ref="E25:F25"/>
    <mergeCell ref="G25:H25"/>
    <mergeCell ref="I25:J25"/>
    <mergeCell ref="M25:P25"/>
    <mergeCell ref="E26:F26"/>
    <mergeCell ref="G26:H26"/>
    <mergeCell ref="I26:J26"/>
    <mergeCell ref="M26:P26"/>
    <mergeCell ref="E27:F27"/>
    <mergeCell ref="G27:H27"/>
    <mergeCell ref="I27:J27"/>
    <mergeCell ref="M27:P27"/>
    <mergeCell ref="E28:F28"/>
    <mergeCell ref="G28:H28"/>
    <mergeCell ref="I28:J28"/>
    <mergeCell ref="M28:P28"/>
    <mergeCell ref="E29:F29"/>
    <mergeCell ref="G29:H29"/>
    <mergeCell ref="I29:J29"/>
    <mergeCell ref="M29:P29"/>
    <mergeCell ref="E30:F30"/>
    <mergeCell ref="G30:H30"/>
    <mergeCell ref="I30:J30"/>
    <mergeCell ref="M30:P30"/>
    <mergeCell ref="E31:F31"/>
    <mergeCell ref="G31:H31"/>
    <mergeCell ref="I31:J31"/>
    <mergeCell ref="M31:P31"/>
    <mergeCell ref="E32:F32"/>
    <mergeCell ref="G32:H32"/>
    <mergeCell ref="I32:J32"/>
    <mergeCell ref="M32:P32"/>
    <mergeCell ref="E33:F33"/>
    <mergeCell ref="G33:H33"/>
    <mergeCell ref="I33:J33"/>
    <mergeCell ref="M33:P33"/>
    <mergeCell ref="E34:F34"/>
    <mergeCell ref="G34:H34"/>
    <mergeCell ref="I34:J34"/>
    <mergeCell ref="M34:P34"/>
    <mergeCell ref="E35:F35"/>
    <mergeCell ref="G35:H35"/>
    <mergeCell ref="I35:J35"/>
    <mergeCell ref="M35:P35"/>
    <mergeCell ref="E36:F36"/>
    <mergeCell ref="G36:H36"/>
    <mergeCell ref="I36:J36"/>
    <mergeCell ref="M36:P36"/>
    <mergeCell ref="E37:F37"/>
    <mergeCell ref="G37:H37"/>
    <mergeCell ref="I37:J37"/>
    <mergeCell ref="M37:P37"/>
    <mergeCell ref="E38:F38"/>
    <mergeCell ref="G38:H38"/>
    <mergeCell ref="I38:J38"/>
    <mergeCell ref="M38:P38"/>
    <mergeCell ref="E39:F39"/>
    <mergeCell ref="G39:H39"/>
    <mergeCell ref="I39:J39"/>
    <mergeCell ref="M39:P39"/>
    <mergeCell ref="E40:F40"/>
    <mergeCell ref="G40:H40"/>
    <mergeCell ref="I40:J40"/>
    <mergeCell ref="M40:P40"/>
    <mergeCell ref="B41:D41"/>
    <mergeCell ref="E41:F41"/>
    <mergeCell ref="G41:H41"/>
    <mergeCell ref="I41:J41"/>
    <mergeCell ref="M41:P41"/>
    <mergeCell ref="B42:D42"/>
    <mergeCell ref="E42:F42"/>
    <mergeCell ref="G42:H42"/>
    <mergeCell ref="I42:J42"/>
    <mergeCell ref="M42:P42"/>
    <mergeCell ref="B43:D43"/>
    <mergeCell ref="E43:F43"/>
    <mergeCell ref="G43:H43"/>
    <mergeCell ref="I43:J43"/>
    <mergeCell ref="M43:P43"/>
    <mergeCell ref="B44:D44"/>
    <mergeCell ref="E44:F44"/>
    <mergeCell ref="G44:H44"/>
    <mergeCell ref="I44:J44"/>
    <mergeCell ref="M44:P44"/>
    <mergeCell ref="B45:P45"/>
    <mergeCell ref="A18:A40"/>
    <mergeCell ref="A41:A43"/>
    <mergeCell ref="C9:C12"/>
    <mergeCell ref="K16:K17"/>
    <mergeCell ref="L16:L17"/>
    <mergeCell ref="P7:P12"/>
    <mergeCell ref="A5:B12"/>
    <mergeCell ref="A13:B14"/>
    <mergeCell ref="C13:P14"/>
    <mergeCell ref="G16:H17"/>
    <mergeCell ref="I16:J17"/>
    <mergeCell ref="M16:P17"/>
    <mergeCell ref="B18:D25"/>
    <mergeCell ref="B26:D32"/>
    <mergeCell ref="B33:D34"/>
    <mergeCell ref="B35:D40"/>
  </mergeCells>
  <dataValidations count="1">
    <dataValidation type="list" allowBlank="1" showInputMessage="1" showErrorMessage="1" sqref="G18:H44">
      <formula1>"＝,＞,＜,≥,≤"</formula1>
    </dataValidation>
  </dataValidations>
  <pageMargins left="0.75" right="0.75" top="1" bottom="1" header="0.5" footer="0.5"/>
  <pageSetup paperSize="9" scale="5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abSelected="1" topLeftCell="A6" workbookViewId="0">
      <selection activeCell="F16" sqref="F16"/>
    </sheetView>
  </sheetViews>
  <sheetFormatPr defaultColWidth="9" defaultRowHeight="13.5"/>
  <cols>
    <col min="2" max="2" width="12.5" customWidth="1"/>
    <col min="3" max="3" width="17" customWidth="1"/>
    <col min="4" max="4" width="12.625" customWidth="1"/>
    <col min="5" max="5" width="13.75" customWidth="1"/>
    <col min="6" max="7" width="14.25" customWidth="1"/>
    <col min="10" max="10" width="10.25" customWidth="1"/>
  </cols>
  <sheetData>
    <row r="1" ht="14.25" spans="1:10">
      <c r="A1" s="6" t="s">
        <v>682</v>
      </c>
      <c r="B1" s="1"/>
      <c r="C1" s="1"/>
      <c r="D1" s="1"/>
      <c r="E1" s="1"/>
      <c r="F1" s="1"/>
      <c r="G1" s="1"/>
      <c r="H1" s="1"/>
      <c r="I1" s="1"/>
      <c r="J1" s="1"/>
    </row>
    <row r="2" ht="22.5" spans="1:10">
      <c r="A2" s="7" t="s">
        <v>683</v>
      </c>
      <c r="B2" s="7"/>
      <c r="C2" s="7"/>
      <c r="D2" s="7"/>
      <c r="E2" s="7"/>
      <c r="F2" s="7"/>
      <c r="G2" s="7"/>
      <c r="H2" s="7"/>
      <c r="I2" s="7"/>
      <c r="J2" s="7"/>
    </row>
    <row r="3" ht="22.5" spans="1:10">
      <c r="A3" s="7"/>
      <c r="B3" s="7"/>
      <c r="C3" s="7"/>
      <c r="D3" s="7"/>
      <c r="E3" s="7"/>
      <c r="F3" s="7"/>
      <c r="G3" s="7"/>
      <c r="H3" s="7"/>
      <c r="I3" s="7"/>
      <c r="J3" s="53" t="s">
        <v>684</v>
      </c>
    </row>
    <row r="4" s="3" customFormat="1" ht="18" customHeight="1" spans="1:256">
      <c r="A4" s="9" t="s">
        <v>685</v>
      </c>
      <c r="B4" s="9"/>
      <c r="C4" s="10" t="s">
        <v>686</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9" t="s">
        <v>687</v>
      </c>
      <c r="B5" s="9"/>
      <c r="C5" s="11" t="s">
        <v>688</v>
      </c>
      <c r="D5" s="11"/>
      <c r="E5" s="11"/>
      <c r="F5" s="9" t="s">
        <v>689</v>
      </c>
      <c r="G5" s="10" t="s">
        <v>537</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2" t="s">
        <v>690</v>
      </c>
      <c r="B6" s="12"/>
      <c r="C6" s="12"/>
      <c r="D6" s="12" t="s">
        <v>594</v>
      </c>
      <c r="E6" s="12" t="s">
        <v>500</v>
      </c>
      <c r="F6" s="12" t="s">
        <v>691</v>
      </c>
      <c r="G6" s="12" t="s">
        <v>692</v>
      </c>
      <c r="H6" s="12" t="s">
        <v>693</v>
      </c>
      <c r="I6" s="12" t="s">
        <v>694</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2"/>
      <c r="B7" s="12"/>
      <c r="C7" s="13" t="s">
        <v>603</v>
      </c>
      <c r="D7" s="14">
        <f>SUM(D8:D10)</f>
        <v>8000000</v>
      </c>
      <c r="E7" s="14">
        <f>SUM(E8:E10)</f>
        <v>8014000</v>
      </c>
      <c r="F7" s="14">
        <f t="shared" ref="D7:F7" si="0">SUM(F8:F10)</f>
        <v>4014000</v>
      </c>
      <c r="G7" s="15">
        <v>10</v>
      </c>
      <c r="H7" s="16" t="str">
        <f t="shared" ref="H7:H10" si="1">IF(E7&gt;0,ROUND(F7/E7,3)*100&amp;"%","—")</f>
        <v>50.1%</v>
      </c>
      <c r="I7" s="18">
        <v>5</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2"/>
      <c r="B8" s="12"/>
      <c r="C8" s="13" t="s">
        <v>695</v>
      </c>
      <c r="D8" s="17">
        <v>8000000</v>
      </c>
      <c r="E8" s="17">
        <v>8000000</v>
      </c>
      <c r="F8" s="17">
        <v>4000000</v>
      </c>
      <c r="G8" s="12" t="s">
        <v>504</v>
      </c>
      <c r="H8" s="16" t="str">
        <f t="shared" si="1"/>
        <v>50%</v>
      </c>
      <c r="I8" s="18" t="s">
        <v>504</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2"/>
      <c r="B9" s="12"/>
      <c r="C9" s="13" t="s">
        <v>696</v>
      </c>
      <c r="D9" s="17"/>
      <c r="E9" s="17"/>
      <c r="F9" s="17"/>
      <c r="G9" s="12" t="s">
        <v>504</v>
      </c>
      <c r="H9" s="16" t="str">
        <f t="shared" si="1"/>
        <v>—</v>
      </c>
      <c r="I9" s="18" t="s">
        <v>504</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2"/>
      <c r="B10" s="12"/>
      <c r="C10" s="13" t="s">
        <v>697</v>
      </c>
      <c r="D10" s="17"/>
      <c r="E10" s="17">
        <v>14000</v>
      </c>
      <c r="F10" s="17">
        <v>14000</v>
      </c>
      <c r="G10" s="12" t="s">
        <v>504</v>
      </c>
      <c r="H10" s="16" t="str">
        <f t="shared" si="1"/>
        <v>100%</v>
      </c>
      <c r="I10" s="18" t="s">
        <v>504</v>
      </c>
      <c r="J10" s="18"/>
    </row>
    <row r="11" s="1" customFormat="1" ht="18" customHeight="1" spans="1:10">
      <c r="A11" s="12" t="s">
        <v>698</v>
      </c>
      <c r="B11" s="12" t="s">
        <v>699</v>
      </c>
      <c r="C11" s="12"/>
      <c r="D11" s="12"/>
      <c r="E11" s="12"/>
      <c r="F11" s="18" t="s">
        <v>700</v>
      </c>
      <c r="G11" s="18"/>
      <c r="H11" s="18"/>
      <c r="I11" s="18"/>
      <c r="J11" s="18"/>
    </row>
    <row r="12" s="1" customFormat="1" ht="64" customHeight="1" spans="1:10">
      <c r="A12" s="12"/>
      <c r="B12" s="99" t="s">
        <v>701</v>
      </c>
      <c r="C12" s="100"/>
      <c r="D12" s="100"/>
      <c r="E12" s="101"/>
      <c r="F12" s="91" t="s">
        <v>701</v>
      </c>
      <c r="G12" s="91"/>
      <c r="H12" s="91"/>
      <c r="I12" s="91"/>
      <c r="J12" s="91"/>
    </row>
    <row r="13" s="1" customFormat="1" ht="36" customHeight="1" spans="1:10">
      <c r="A13" s="23" t="s">
        <v>613</v>
      </c>
      <c r="B13" s="24"/>
      <c r="C13" s="25"/>
      <c r="D13" s="23" t="s">
        <v>702</v>
      </c>
      <c r="E13" s="24"/>
      <c r="F13" s="25"/>
      <c r="G13" s="26" t="s">
        <v>617</v>
      </c>
      <c r="H13" s="26" t="s">
        <v>703</v>
      </c>
      <c r="I13" s="26" t="s">
        <v>694</v>
      </c>
      <c r="J13" s="26" t="s">
        <v>618</v>
      </c>
    </row>
    <row r="14" s="1" customFormat="1" ht="36" customHeight="1" spans="1:10">
      <c r="A14" s="27" t="s">
        <v>619</v>
      </c>
      <c r="B14" s="12" t="s">
        <v>620</v>
      </c>
      <c r="C14" s="12" t="s">
        <v>621</v>
      </c>
      <c r="D14" s="12" t="s">
        <v>614</v>
      </c>
      <c r="E14" s="12" t="s">
        <v>615</v>
      </c>
      <c r="F14" s="28" t="s">
        <v>616</v>
      </c>
      <c r="G14" s="29"/>
      <c r="H14" s="29"/>
      <c r="I14" s="29"/>
      <c r="J14" s="29"/>
    </row>
    <row r="15" s="1" customFormat="1" ht="41" customHeight="1" spans="1:10">
      <c r="A15" s="12" t="s">
        <v>622</v>
      </c>
      <c r="B15" s="58" t="s">
        <v>623</v>
      </c>
      <c r="C15" s="44" t="s">
        <v>704</v>
      </c>
      <c r="D15" s="102" t="s">
        <v>705</v>
      </c>
      <c r="E15" s="102">
        <v>1400</v>
      </c>
      <c r="F15" s="28" t="s">
        <v>626</v>
      </c>
      <c r="G15" s="102">
        <v>828</v>
      </c>
      <c r="H15" s="35">
        <v>20</v>
      </c>
      <c r="I15" s="35">
        <v>18</v>
      </c>
      <c r="J15" s="35" t="s">
        <v>706</v>
      </c>
    </row>
    <row r="16" s="1" customFormat="1" ht="29" customHeight="1" spans="1:10">
      <c r="A16" s="12"/>
      <c r="B16" s="58" t="s">
        <v>651</v>
      </c>
      <c r="C16" s="44" t="s">
        <v>707</v>
      </c>
      <c r="D16" s="102" t="s">
        <v>708</v>
      </c>
      <c r="E16" s="44" t="s">
        <v>653</v>
      </c>
      <c r="F16" s="28" t="s">
        <v>654</v>
      </c>
      <c r="G16" s="44" t="s">
        <v>653</v>
      </c>
      <c r="H16" s="35">
        <v>20</v>
      </c>
      <c r="I16" s="35">
        <v>20</v>
      </c>
      <c r="J16" s="35"/>
    </row>
    <row r="17" s="1" customFormat="1" ht="30" customHeight="1" spans="1:10">
      <c r="A17" s="12"/>
      <c r="B17" s="58" t="s">
        <v>638</v>
      </c>
      <c r="C17" s="44" t="s">
        <v>709</v>
      </c>
      <c r="D17" s="44" t="s">
        <v>708</v>
      </c>
      <c r="E17" s="44">
        <v>3000</v>
      </c>
      <c r="F17" s="28" t="s">
        <v>710</v>
      </c>
      <c r="G17" s="44">
        <v>3000</v>
      </c>
      <c r="H17" s="35">
        <v>5</v>
      </c>
      <c r="I17" s="35">
        <v>5</v>
      </c>
      <c r="J17" s="35"/>
    </row>
    <row r="18" s="1" customFormat="1" ht="30" customHeight="1" spans="1:10">
      <c r="A18" s="12"/>
      <c r="B18" s="63"/>
      <c r="C18" s="44" t="s">
        <v>711</v>
      </c>
      <c r="D18" s="44" t="s">
        <v>708</v>
      </c>
      <c r="E18" s="44">
        <v>6000</v>
      </c>
      <c r="F18" s="28" t="s">
        <v>710</v>
      </c>
      <c r="G18" s="44">
        <v>6000</v>
      </c>
      <c r="H18" s="35">
        <v>5</v>
      </c>
      <c r="I18" s="35">
        <v>5</v>
      </c>
      <c r="J18" s="35"/>
    </row>
    <row r="19" s="1" customFormat="1" ht="43" customHeight="1" spans="1:10">
      <c r="A19" s="12"/>
      <c r="B19" s="63"/>
      <c r="C19" s="44" t="s">
        <v>712</v>
      </c>
      <c r="D19" s="44" t="s">
        <v>708</v>
      </c>
      <c r="E19" s="44">
        <v>7000</v>
      </c>
      <c r="F19" s="28" t="s">
        <v>710</v>
      </c>
      <c r="G19" s="44">
        <v>7000</v>
      </c>
      <c r="H19" s="60">
        <v>5</v>
      </c>
      <c r="I19" s="60">
        <v>5</v>
      </c>
      <c r="J19" s="60"/>
    </row>
    <row r="20" s="1" customFormat="1" ht="18" customHeight="1" spans="1:10">
      <c r="A20" s="12"/>
      <c r="B20" s="86"/>
      <c r="C20" s="44" t="s">
        <v>713</v>
      </c>
      <c r="D20" s="44" t="s">
        <v>708</v>
      </c>
      <c r="E20" s="44">
        <v>100</v>
      </c>
      <c r="F20" s="88" t="s">
        <v>714</v>
      </c>
      <c r="G20" s="44">
        <v>100</v>
      </c>
      <c r="H20" s="60">
        <v>5</v>
      </c>
      <c r="I20" s="60">
        <v>5</v>
      </c>
      <c r="J20" s="60"/>
    </row>
    <row r="21" s="1" customFormat="1" ht="30" customHeight="1" spans="1:10">
      <c r="A21" s="12" t="s">
        <v>668</v>
      </c>
      <c r="B21" s="12" t="s">
        <v>715</v>
      </c>
      <c r="C21" s="44" t="s">
        <v>716</v>
      </c>
      <c r="D21" s="44" t="s">
        <v>708</v>
      </c>
      <c r="E21" s="44" t="s">
        <v>717</v>
      </c>
      <c r="F21" s="88"/>
      <c r="G21" s="44" t="s">
        <v>717</v>
      </c>
      <c r="H21" s="60">
        <v>10</v>
      </c>
      <c r="I21" s="60">
        <v>10</v>
      </c>
      <c r="J21" s="60"/>
    </row>
    <row r="22" s="1" customFormat="1" ht="30" customHeight="1" spans="1:10">
      <c r="A22" s="12"/>
      <c r="B22" s="12" t="s">
        <v>718</v>
      </c>
      <c r="C22" s="44" t="s">
        <v>719</v>
      </c>
      <c r="D22" s="44" t="s">
        <v>708</v>
      </c>
      <c r="E22" s="44" t="s">
        <v>720</v>
      </c>
      <c r="F22" s="88"/>
      <c r="G22" s="44" t="s">
        <v>720</v>
      </c>
      <c r="H22" s="60">
        <v>10</v>
      </c>
      <c r="I22" s="60">
        <v>10</v>
      </c>
      <c r="J22" s="60"/>
    </row>
    <row r="23" s="1" customFormat="1" ht="30" customHeight="1" spans="1:10">
      <c r="A23" s="30" t="s">
        <v>675</v>
      </c>
      <c r="B23" s="43" t="s">
        <v>676</v>
      </c>
      <c r="C23" s="44" t="s">
        <v>721</v>
      </c>
      <c r="D23" s="44" t="s">
        <v>705</v>
      </c>
      <c r="E23" s="89">
        <v>90</v>
      </c>
      <c r="F23" s="88" t="s">
        <v>714</v>
      </c>
      <c r="G23" s="89">
        <v>92</v>
      </c>
      <c r="H23" s="60">
        <v>10</v>
      </c>
      <c r="I23" s="60">
        <v>10</v>
      </c>
      <c r="J23" s="60"/>
    </row>
    <row r="24" s="1" customFormat="1" ht="49" customHeight="1" spans="1:10">
      <c r="A24" s="9" t="s">
        <v>722</v>
      </c>
      <c r="B24" s="9"/>
      <c r="C24" s="9"/>
      <c r="D24" s="92" t="s">
        <v>723</v>
      </c>
      <c r="E24" s="93"/>
      <c r="F24" s="93"/>
      <c r="G24" s="93"/>
      <c r="H24" s="93"/>
      <c r="I24" s="95"/>
      <c r="J24" s="9" t="s">
        <v>724</v>
      </c>
    </row>
    <row r="25" s="1" customFormat="1" ht="25.5" customHeight="1" spans="1:10">
      <c r="A25" s="48" t="s">
        <v>725</v>
      </c>
      <c r="B25" s="48"/>
      <c r="C25" s="48"/>
      <c r="D25" s="48"/>
      <c r="E25" s="48"/>
      <c r="F25" s="48"/>
      <c r="G25" s="48"/>
      <c r="H25" s="48">
        <v>100</v>
      </c>
      <c r="I25" s="56">
        <f>SUM(I7,I15:I23)</f>
        <v>93</v>
      </c>
      <c r="J25" s="48" t="s">
        <v>726</v>
      </c>
    </row>
    <row r="26" s="1" customFormat="1" ht="16.95" customHeight="1" spans="1:10">
      <c r="A26" s="79"/>
      <c r="B26" s="79"/>
      <c r="C26" s="79"/>
      <c r="D26" s="79"/>
      <c r="E26" s="79"/>
      <c r="F26" s="79"/>
      <c r="G26" s="79"/>
      <c r="H26" s="79"/>
      <c r="I26" s="79"/>
      <c r="J26" s="79"/>
    </row>
    <row r="27" s="1" customFormat="1" ht="28.95" customHeight="1" spans="1:10">
      <c r="A27" s="49" t="s">
        <v>679</v>
      </c>
      <c r="B27" s="50"/>
      <c r="C27" s="50"/>
      <c r="D27" s="50"/>
      <c r="E27" s="50"/>
      <c r="F27" s="50"/>
      <c r="G27" s="50"/>
      <c r="H27" s="50"/>
      <c r="I27" s="50"/>
      <c r="J27" s="50"/>
    </row>
    <row r="28" s="1" customFormat="1" ht="27" customHeight="1" spans="1:10">
      <c r="A28" s="51" t="s">
        <v>727</v>
      </c>
      <c r="B28" s="51"/>
      <c r="C28" s="51"/>
      <c r="D28" s="51"/>
      <c r="E28" s="51"/>
      <c r="F28" s="51"/>
      <c r="G28" s="51"/>
      <c r="H28" s="51"/>
      <c r="I28" s="51"/>
      <c r="J28" s="51"/>
    </row>
    <row r="29" s="1" customFormat="1" ht="19.05" customHeight="1" spans="1:10">
      <c r="A29" s="51" t="s">
        <v>728</v>
      </c>
      <c r="B29" s="51"/>
      <c r="C29" s="51"/>
      <c r="D29" s="51"/>
      <c r="E29" s="51"/>
      <c r="F29" s="51"/>
      <c r="G29" s="51"/>
      <c r="H29" s="51"/>
      <c r="I29" s="51"/>
      <c r="J29" s="51"/>
    </row>
    <row r="30" s="1" customFormat="1" ht="18" customHeight="1" spans="1:10">
      <c r="A30" s="51" t="s">
        <v>729</v>
      </c>
      <c r="B30" s="51"/>
      <c r="C30" s="51"/>
      <c r="D30" s="51"/>
      <c r="E30" s="51"/>
      <c r="F30" s="51"/>
      <c r="G30" s="51"/>
      <c r="H30" s="51"/>
      <c r="I30" s="51"/>
      <c r="J30" s="51"/>
    </row>
    <row r="31" s="1" customFormat="1" ht="18" customHeight="1" spans="1:10">
      <c r="A31" s="51" t="s">
        <v>730</v>
      </c>
      <c r="B31" s="51"/>
      <c r="C31" s="51"/>
      <c r="D31" s="51"/>
      <c r="E31" s="51"/>
      <c r="F31" s="51"/>
      <c r="G31" s="51"/>
      <c r="H31" s="51"/>
      <c r="I31" s="51"/>
      <c r="J31" s="51"/>
    </row>
    <row r="32" s="5" customFormat="1" ht="18" customHeight="1" spans="1:10">
      <c r="A32" s="51" t="s">
        <v>731</v>
      </c>
      <c r="B32" s="51"/>
      <c r="C32" s="51"/>
      <c r="D32" s="51"/>
      <c r="E32" s="51"/>
      <c r="F32" s="51"/>
      <c r="G32" s="51"/>
      <c r="H32" s="51"/>
      <c r="I32" s="51"/>
      <c r="J32" s="51"/>
    </row>
    <row r="33" s="1" customFormat="1" ht="24" customHeight="1" spans="1:10">
      <c r="A33" s="51" t="s">
        <v>732</v>
      </c>
      <c r="B33" s="51"/>
      <c r="C33" s="51"/>
      <c r="D33" s="51"/>
      <c r="E33" s="51"/>
      <c r="F33" s="51"/>
      <c r="G33" s="51"/>
      <c r="H33" s="51"/>
      <c r="I33" s="51"/>
      <c r="J33" s="51"/>
    </row>
    <row r="34" s="1" customFormat="1" ht="24" customHeight="1" spans="1:10">
      <c r="A34" s="51" t="s">
        <v>733</v>
      </c>
      <c r="B34" s="51"/>
      <c r="C34" s="51"/>
      <c r="D34" s="51"/>
      <c r="E34" s="51"/>
      <c r="F34" s="51"/>
      <c r="G34" s="51"/>
      <c r="H34" s="51"/>
      <c r="I34" s="51"/>
      <c r="J34" s="51"/>
    </row>
    <row r="35" s="1" customFormat="1" ht="24" customHeight="1" spans="1:10">
      <c r="A35" s="51" t="s">
        <v>734</v>
      </c>
      <c r="B35" s="51"/>
      <c r="C35" s="51"/>
      <c r="D35" s="51"/>
      <c r="E35" s="51"/>
      <c r="F35" s="51"/>
      <c r="G35" s="51"/>
      <c r="H35" s="51"/>
      <c r="I35" s="51"/>
      <c r="J35" s="51"/>
    </row>
    <row r="36" s="1" customFormat="1" ht="14.25" spans="1:10">
      <c r="A36" s="52"/>
      <c r="B36" s="52"/>
      <c r="C36" s="52"/>
      <c r="D36" s="52"/>
      <c r="E36" s="52"/>
      <c r="F36" s="52"/>
      <c r="G36" s="52"/>
      <c r="H36" s="52"/>
      <c r="I36" s="52"/>
      <c r="J36" s="52"/>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20"/>
    <mergeCell ref="A21:A22"/>
    <mergeCell ref="B17:B20"/>
    <mergeCell ref="G13:G14"/>
    <mergeCell ref="H13:H14"/>
    <mergeCell ref="I13:I14"/>
    <mergeCell ref="J13:J14"/>
    <mergeCell ref="A6:B10"/>
  </mergeCells>
  <dataValidations count="1">
    <dataValidation type="list" allowBlank="1" showInputMessage="1" sqref="J25">
      <formula1>"优,良,中,差"</formula1>
    </dataValidation>
  </dataValidations>
  <pageMargins left="0.75" right="0.75" top="1" bottom="1" header="0.5" footer="0.5"/>
  <pageSetup paperSize="9" scale="7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4" workbookViewId="0">
      <selection activeCell="E7" sqref="E7"/>
    </sheetView>
  </sheetViews>
  <sheetFormatPr defaultColWidth="9" defaultRowHeight="13.5"/>
  <cols>
    <col min="3" max="3" width="19.5" customWidth="1"/>
    <col min="4" max="4" width="12.5" customWidth="1"/>
    <col min="5" max="5" width="18.25" customWidth="1"/>
    <col min="6" max="6" width="13.125" customWidth="1"/>
    <col min="7" max="7" width="15.375" customWidth="1"/>
  </cols>
  <sheetData>
    <row r="1" ht="14.25" spans="1:10">
      <c r="A1" s="6" t="s">
        <v>682</v>
      </c>
      <c r="B1" s="1"/>
      <c r="C1" s="1"/>
      <c r="D1" s="1"/>
      <c r="E1" s="1"/>
      <c r="F1" s="1"/>
      <c r="G1" s="1"/>
      <c r="H1" s="1"/>
      <c r="I1" s="1"/>
      <c r="J1" s="1"/>
    </row>
    <row r="2" ht="22.5" spans="1:10">
      <c r="A2" s="7" t="s">
        <v>683</v>
      </c>
      <c r="B2" s="7"/>
      <c r="C2" s="7"/>
      <c r="D2" s="7"/>
      <c r="E2" s="7"/>
      <c r="F2" s="7"/>
      <c r="G2" s="7"/>
      <c r="H2" s="7"/>
      <c r="I2" s="7"/>
      <c r="J2" s="7"/>
    </row>
    <row r="3" ht="22.5" spans="1:10">
      <c r="A3" s="7"/>
      <c r="B3" s="7"/>
      <c r="C3" s="7"/>
      <c r="D3" s="7"/>
      <c r="E3" s="7"/>
      <c r="F3" s="7"/>
      <c r="G3" s="7"/>
      <c r="H3" s="7"/>
      <c r="I3" s="7"/>
      <c r="J3" s="53" t="s">
        <v>684</v>
      </c>
    </row>
    <row r="4" s="3" customFormat="1" ht="18" customHeight="1" spans="1:256">
      <c r="A4" s="9" t="s">
        <v>685</v>
      </c>
      <c r="B4" s="9"/>
      <c r="C4" s="10" t="s">
        <v>735</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9" t="s">
        <v>687</v>
      </c>
      <c r="B5" s="9"/>
      <c r="C5" s="11" t="s">
        <v>688</v>
      </c>
      <c r="D5" s="11"/>
      <c r="E5" s="11"/>
      <c r="F5" s="9" t="s">
        <v>689</v>
      </c>
      <c r="G5" s="10" t="s">
        <v>537</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2" t="s">
        <v>690</v>
      </c>
      <c r="B6" s="12"/>
      <c r="C6" s="12"/>
      <c r="D6" s="12" t="s">
        <v>594</v>
      </c>
      <c r="E6" s="12" t="s">
        <v>500</v>
      </c>
      <c r="F6" s="12" t="s">
        <v>691</v>
      </c>
      <c r="G6" s="12" t="s">
        <v>692</v>
      </c>
      <c r="H6" s="12" t="s">
        <v>693</v>
      </c>
      <c r="I6" s="12" t="s">
        <v>694</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2"/>
      <c r="B7" s="12"/>
      <c r="C7" s="13" t="s">
        <v>603</v>
      </c>
      <c r="D7" s="14">
        <f t="shared" ref="D7:F7" si="0">SUM(D8:D10)</f>
        <v>500000</v>
      </c>
      <c r="E7" s="14">
        <f t="shared" si="0"/>
        <v>500000</v>
      </c>
      <c r="F7" s="14">
        <f t="shared" si="0"/>
        <v>365300</v>
      </c>
      <c r="G7" s="15">
        <v>10</v>
      </c>
      <c r="H7" s="16" t="str">
        <f t="shared" ref="H7:H10" si="1">IF(E7&gt;0,ROUND(F7/E7,3)*100&amp;"%","—")</f>
        <v>73.1%</v>
      </c>
      <c r="I7" s="18">
        <v>7</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2"/>
      <c r="B8" s="12"/>
      <c r="C8" s="13" t="s">
        <v>695</v>
      </c>
      <c r="D8" s="17">
        <v>500000</v>
      </c>
      <c r="E8" s="17">
        <v>500000</v>
      </c>
      <c r="F8" s="96">
        <v>365300</v>
      </c>
      <c r="G8" s="12" t="s">
        <v>504</v>
      </c>
      <c r="H8" s="16" t="str">
        <f t="shared" si="1"/>
        <v>73.1%</v>
      </c>
      <c r="I8" s="18" t="s">
        <v>504</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2"/>
      <c r="B9" s="12"/>
      <c r="C9" s="13" t="s">
        <v>696</v>
      </c>
      <c r="D9" s="17"/>
      <c r="E9" s="17"/>
      <c r="F9" s="17"/>
      <c r="G9" s="12" t="s">
        <v>504</v>
      </c>
      <c r="H9" s="16" t="str">
        <f t="shared" si="1"/>
        <v>—</v>
      </c>
      <c r="I9" s="18" t="s">
        <v>504</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2"/>
      <c r="B10" s="12"/>
      <c r="C10" s="13" t="s">
        <v>697</v>
      </c>
      <c r="D10" s="17"/>
      <c r="E10" s="17"/>
      <c r="F10" s="17"/>
      <c r="G10" s="12" t="s">
        <v>504</v>
      </c>
      <c r="H10" s="16" t="str">
        <f t="shared" si="1"/>
        <v>—</v>
      </c>
      <c r="I10" s="18" t="s">
        <v>504</v>
      </c>
      <c r="J10" s="18"/>
    </row>
    <row r="11" s="1" customFormat="1" ht="18" customHeight="1" spans="1:10">
      <c r="A11" s="12" t="s">
        <v>698</v>
      </c>
      <c r="B11" s="12" t="s">
        <v>699</v>
      </c>
      <c r="C11" s="12"/>
      <c r="D11" s="12"/>
      <c r="E11" s="12"/>
      <c r="F11" s="18" t="s">
        <v>700</v>
      </c>
      <c r="G11" s="18"/>
      <c r="H11" s="18"/>
      <c r="I11" s="18"/>
      <c r="J11" s="18"/>
    </row>
    <row r="12" s="1" customFormat="1" ht="46.05" customHeight="1" spans="1:10">
      <c r="A12" s="12"/>
      <c r="B12" s="19" t="s">
        <v>736</v>
      </c>
      <c r="C12" s="20"/>
      <c r="D12" s="20"/>
      <c r="E12" s="21"/>
      <c r="F12" s="91" t="s">
        <v>736</v>
      </c>
      <c r="G12" s="91"/>
      <c r="H12" s="91"/>
      <c r="I12" s="91"/>
      <c r="J12" s="91"/>
    </row>
    <row r="13" s="1" customFormat="1" ht="36" customHeight="1" spans="1:10">
      <c r="A13" s="23" t="s">
        <v>613</v>
      </c>
      <c r="B13" s="24"/>
      <c r="C13" s="25"/>
      <c r="D13" s="23" t="s">
        <v>702</v>
      </c>
      <c r="E13" s="24"/>
      <c r="F13" s="25"/>
      <c r="G13" s="26" t="s">
        <v>617</v>
      </c>
      <c r="H13" s="26" t="s">
        <v>703</v>
      </c>
      <c r="I13" s="26" t="s">
        <v>694</v>
      </c>
      <c r="J13" s="26" t="s">
        <v>618</v>
      </c>
    </row>
    <row r="14" s="1" customFormat="1" ht="36" customHeight="1" spans="1:10">
      <c r="A14" s="27" t="s">
        <v>619</v>
      </c>
      <c r="B14" s="12" t="s">
        <v>620</v>
      </c>
      <c r="C14" s="12" t="s">
        <v>621</v>
      </c>
      <c r="D14" s="12" t="s">
        <v>614</v>
      </c>
      <c r="E14" s="12" t="s">
        <v>615</v>
      </c>
      <c r="F14" s="28" t="s">
        <v>616</v>
      </c>
      <c r="G14" s="29"/>
      <c r="H14" s="29"/>
      <c r="I14" s="29"/>
      <c r="J14" s="29"/>
    </row>
    <row r="15" s="1" customFormat="1" ht="85" customHeight="1" spans="1:10">
      <c r="A15" s="12" t="s">
        <v>622</v>
      </c>
      <c r="B15" s="58" t="s">
        <v>623</v>
      </c>
      <c r="C15" s="58" t="s">
        <v>737</v>
      </c>
      <c r="D15" s="85" t="s">
        <v>705</v>
      </c>
      <c r="E15" s="85">
        <v>1400</v>
      </c>
      <c r="F15" s="28" t="s">
        <v>626</v>
      </c>
      <c r="G15" s="35">
        <v>1216</v>
      </c>
      <c r="H15" s="35">
        <v>10</v>
      </c>
      <c r="I15" s="35">
        <v>9</v>
      </c>
      <c r="J15" s="98" t="s">
        <v>738</v>
      </c>
    </row>
    <row r="16" s="1" customFormat="1" ht="32" customHeight="1" spans="1:10">
      <c r="A16" s="12"/>
      <c r="B16" s="58" t="s">
        <v>651</v>
      </c>
      <c r="C16" s="58" t="s">
        <v>707</v>
      </c>
      <c r="D16" s="85" t="s">
        <v>708</v>
      </c>
      <c r="E16" s="85" t="s">
        <v>653</v>
      </c>
      <c r="F16" s="28" t="s">
        <v>654</v>
      </c>
      <c r="G16" s="85" t="s">
        <v>653</v>
      </c>
      <c r="H16" s="35">
        <v>20</v>
      </c>
      <c r="I16" s="35">
        <v>20</v>
      </c>
      <c r="J16" s="98"/>
    </row>
    <row r="17" s="1" customFormat="1" ht="18" customHeight="1" spans="1:10">
      <c r="A17" s="12"/>
      <c r="B17" s="58" t="s">
        <v>638</v>
      </c>
      <c r="C17" s="58" t="s">
        <v>739</v>
      </c>
      <c r="D17" s="85" t="s">
        <v>708</v>
      </c>
      <c r="E17" s="85">
        <v>100</v>
      </c>
      <c r="F17" s="28" t="s">
        <v>710</v>
      </c>
      <c r="G17" s="85">
        <v>100</v>
      </c>
      <c r="H17" s="35">
        <v>10</v>
      </c>
      <c r="I17" s="35">
        <v>10</v>
      </c>
      <c r="J17" s="98"/>
    </row>
    <row r="18" s="1" customFormat="1" ht="29" customHeight="1" spans="1:10">
      <c r="A18" s="12"/>
      <c r="B18" s="63"/>
      <c r="C18" s="58" t="s">
        <v>740</v>
      </c>
      <c r="D18" s="85" t="s">
        <v>708</v>
      </c>
      <c r="E18" s="85">
        <v>200</v>
      </c>
      <c r="F18" s="28" t="s">
        <v>710</v>
      </c>
      <c r="G18" s="85">
        <v>200</v>
      </c>
      <c r="H18" s="35">
        <v>10</v>
      </c>
      <c r="I18" s="35">
        <v>10</v>
      </c>
      <c r="J18" s="98"/>
    </row>
    <row r="19" s="1" customFormat="1" ht="28" customHeight="1" spans="1:10">
      <c r="A19" s="12"/>
      <c r="B19" s="63"/>
      <c r="C19" s="58" t="s">
        <v>741</v>
      </c>
      <c r="D19" s="85" t="s">
        <v>708</v>
      </c>
      <c r="E19" s="85">
        <v>300</v>
      </c>
      <c r="F19" s="28" t="s">
        <v>710</v>
      </c>
      <c r="G19" s="85">
        <v>300</v>
      </c>
      <c r="H19" s="97">
        <v>10</v>
      </c>
      <c r="I19" s="97">
        <v>10</v>
      </c>
      <c r="J19" s="97"/>
    </row>
    <row r="20" s="1" customFormat="1" ht="30" customHeight="1" spans="1:10">
      <c r="A20" s="12" t="s">
        <v>668</v>
      </c>
      <c r="B20" s="12" t="s">
        <v>715</v>
      </c>
      <c r="C20" s="58" t="s">
        <v>742</v>
      </c>
      <c r="D20" s="85" t="s">
        <v>708</v>
      </c>
      <c r="E20" s="85" t="s">
        <v>743</v>
      </c>
      <c r="F20" s="28"/>
      <c r="G20" s="85" t="s">
        <v>743</v>
      </c>
      <c r="H20" s="97">
        <v>10</v>
      </c>
      <c r="I20" s="97">
        <v>10</v>
      </c>
      <c r="J20" s="97"/>
    </row>
    <row r="21" s="1" customFormat="1" ht="30" customHeight="1" spans="1:10">
      <c r="A21" s="30" t="s">
        <v>675</v>
      </c>
      <c r="B21" s="43" t="s">
        <v>676</v>
      </c>
      <c r="C21" s="58" t="s">
        <v>721</v>
      </c>
      <c r="D21" s="85" t="s">
        <v>705</v>
      </c>
      <c r="E21" s="89">
        <v>90</v>
      </c>
      <c r="F21" s="88" t="s">
        <v>714</v>
      </c>
      <c r="G21" s="89">
        <v>98</v>
      </c>
      <c r="H21" s="97">
        <v>20</v>
      </c>
      <c r="I21" s="97">
        <v>20</v>
      </c>
      <c r="J21" s="97"/>
    </row>
    <row r="22" s="1" customFormat="1" ht="33" customHeight="1" spans="1:10">
      <c r="A22" s="9" t="s">
        <v>722</v>
      </c>
      <c r="B22" s="9"/>
      <c r="C22" s="9"/>
      <c r="D22" s="46" t="s">
        <v>492</v>
      </c>
      <c r="E22" s="47"/>
      <c r="F22" s="47"/>
      <c r="G22" s="47"/>
      <c r="H22" s="47"/>
      <c r="I22" s="55"/>
      <c r="J22" s="9" t="s">
        <v>724</v>
      </c>
    </row>
    <row r="23" s="1" customFormat="1" ht="25.5" customHeight="1" spans="1:10">
      <c r="A23" s="48" t="s">
        <v>725</v>
      </c>
      <c r="B23" s="48"/>
      <c r="C23" s="48"/>
      <c r="D23" s="48"/>
      <c r="E23" s="48"/>
      <c r="F23" s="48"/>
      <c r="G23" s="48"/>
      <c r="H23" s="48">
        <v>100</v>
      </c>
      <c r="I23" s="56">
        <f>SUM(I7,I15:I21)</f>
        <v>96</v>
      </c>
      <c r="J23" s="48" t="s">
        <v>726</v>
      </c>
    </row>
    <row r="24" s="1" customFormat="1" ht="16.95" customHeight="1"/>
    <row r="25" s="1" customFormat="1" ht="28.95" customHeight="1" spans="1:10">
      <c r="A25" s="49" t="s">
        <v>679</v>
      </c>
      <c r="B25" s="50"/>
      <c r="C25" s="50"/>
      <c r="D25" s="50"/>
      <c r="E25" s="50"/>
      <c r="F25" s="50"/>
      <c r="G25" s="50"/>
      <c r="H25" s="50"/>
      <c r="I25" s="50"/>
      <c r="J25" s="57"/>
    </row>
    <row r="26" s="1" customFormat="1" ht="27" customHeight="1" spans="1:10">
      <c r="A26" s="51" t="s">
        <v>727</v>
      </c>
      <c r="B26" s="51"/>
      <c r="C26" s="51"/>
      <c r="D26" s="51"/>
      <c r="E26" s="51"/>
      <c r="F26" s="51"/>
      <c r="G26" s="51"/>
      <c r="H26" s="51"/>
      <c r="I26" s="51"/>
      <c r="J26" s="51"/>
    </row>
    <row r="27" s="1" customFormat="1" ht="19.05" customHeight="1" spans="1:10">
      <c r="A27" s="51" t="s">
        <v>728</v>
      </c>
      <c r="B27" s="51"/>
      <c r="C27" s="51"/>
      <c r="D27" s="51"/>
      <c r="E27" s="51"/>
      <c r="F27" s="51"/>
      <c r="G27" s="51"/>
      <c r="H27" s="51"/>
      <c r="I27" s="51"/>
      <c r="J27" s="51"/>
    </row>
    <row r="28" s="1" customFormat="1" ht="18" customHeight="1" spans="1:10">
      <c r="A28" s="51" t="s">
        <v>729</v>
      </c>
      <c r="B28" s="51"/>
      <c r="C28" s="51"/>
      <c r="D28" s="51"/>
      <c r="E28" s="51"/>
      <c r="F28" s="51"/>
      <c r="G28" s="51"/>
      <c r="H28" s="51"/>
      <c r="I28" s="51"/>
      <c r="J28" s="51"/>
    </row>
    <row r="29" s="1" customFormat="1" ht="18" customHeight="1" spans="1:10">
      <c r="A29" s="51" t="s">
        <v>730</v>
      </c>
      <c r="B29" s="51"/>
      <c r="C29" s="51"/>
      <c r="D29" s="51"/>
      <c r="E29" s="51"/>
      <c r="F29" s="51"/>
      <c r="G29" s="51"/>
      <c r="H29" s="51"/>
      <c r="I29" s="51"/>
      <c r="J29" s="51"/>
    </row>
    <row r="30" s="5" customFormat="1" ht="18" customHeight="1" spans="1:10">
      <c r="A30" s="51" t="s">
        <v>731</v>
      </c>
      <c r="B30" s="51"/>
      <c r="C30" s="51"/>
      <c r="D30" s="51"/>
      <c r="E30" s="51"/>
      <c r="F30" s="51"/>
      <c r="G30" s="51"/>
      <c r="H30" s="51"/>
      <c r="I30" s="51"/>
      <c r="J30" s="51"/>
    </row>
    <row r="31" s="1" customFormat="1" ht="24" customHeight="1" spans="1:10">
      <c r="A31" s="51" t="s">
        <v>732</v>
      </c>
      <c r="B31" s="51"/>
      <c r="C31" s="51"/>
      <c r="D31" s="51"/>
      <c r="E31" s="51"/>
      <c r="F31" s="51"/>
      <c r="G31" s="51"/>
      <c r="H31" s="51"/>
      <c r="I31" s="51"/>
      <c r="J31" s="51"/>
    </row>
    <row r="32" s="1" customFormat="1" ht="24" customHeight="1" spans="1:10">
      <c r="A32" s="51" t="s">
        <v>733</v>
      </c>
      <c r="B32" s="51"/>
      <c r="C32" s="51"/>
      <c r="D32" s="51"/>
      <c r="E32" s="51"/>
      <c r="F32" s="51"/>
      <c r="G32" s="51"/>
      <c r="H32" s="51"/>
      <c r="I32" s="51"/>
      <c r="J32" s="51"/>
    </row>
    <row r="33" s="1" customFormat="1" ht="24" customHeight="1" spans="1:10">
      <c r="A33" s="51" t="s">
        <v>734</v>
      </c>
      <c r="B33" s="51"/>
      <c r="C33" s="51"/>
      <c r="D33" s="51"/>
      <c r="E33" s="51"/>
      <c r="F33" s="51"/>
      <c r="G33" s="51"/>
      <c r="H33" s="51"/>
      <c r="I33" s="51"/>
      <c r="J33" s="51"/>
    </row>
    <row r="34" s="1" customFormat="1" ht="14.25" spans="1:10">
      <c r="A34" s="52"/>
      <c r="B34" s="52"/>
      <c r="C34" s="52"/>
      <c r="D34" s="52"/>
      <c r="E34" s="52"/>
      <c r="F34" s="52"/>
      <c r="G34" s="52"/>
      <c r="H34" s="52"/>
      <c r="I34" s="52"/>
      <c r="J34" s="52"/>
    </row>
    <row r="35" s="1" customFormat="1" ht="14.25"/>
    <row r="36" s="1" customFormat="1" ht="14.25"/>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9"/>
    <mergeCell ref="B17:B19"/>
    <mergeCell ref="G13:G14"/>
    <mergeCell ref="H13:H14"/>
    <mergeCell ref="I13:I14"/>
    <mergeCell ref="J13:J14"/>
    <mergeCell ref="A6:B10"/>
  </mergeCells>
  <dataValidations count="1">
    <dataValidation type="list" allowBlank="1" showInputMessage="1" sqref="J23">
      <formula1>"优,良,中,差"</formula1>
    </dataValidation>
  </dataValidations>
  <pageMargins left="0.75" right="0.75" top="1" bottom="1" header="0.5" footer="0.5"/>
  <pageSetup paperSize="9" scale="6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5" workbookViewId="0">
      <selection activeCell="G22" sqref="G22"/>
    </sheetView>
  </sheetViews>
  <sheetFormatPr defaultColWidth="9" defaultRowHeight="13.5"/>
  <cols>
    <col min="3" max="3" width="18.875" customWidth="1"/>
    <col min="4" max="4" width="12.625" customWidth="1"/>
    <col min="5" max="5" width="20.125" customWidth="1"/>
    <col min="6" max="6" width="12.25" customWidth="1"/>
    <col min="7" max="7" width="19.125" customWidth="1"/>
  </cols>
  <sheetData>
    <row r="1" ht="14.25" spans="1:10">
      <c r="A1" s="6" t="s">
        <v>682</v>
      </c>
      <c r="B1" s="1"/>
      <c r="C1" s="1"/>
      <c r="D1" s="1"/>
      <c r="E1" s="1"/>
      <c r="F1" s="1"/>
      <c r="G1" s="1"/>
      <c r="H1" s="1"/>
      <c r="I1" s="1"/>
      <c r="J1" s="1"/>
    </row>
    <row r="2" ht="22.5" spans="1:10">
      <c r="A2" s="7" t="s">
        <v>683</v>
      </c>
      <c r="B2" s="7"/>
      <c r="C2" s="7"/>
      <c r="D2" s="7"/>
      <c r="E2" s="7"/>
      <c r="F2" s="7"/>
      <c r="G2" s="7"/>
      <c r="H2" s="7"/>
      <c r="I2" s="7"/>
      <c r="J2" s="7"/>
    </row>
    <row r="3" ht="22.5" spans="1:10">
      <c r="A3" s="7"/>
      <c r="B3" s="7"/>
      <c r="C3" s="7"/>
      <c r="D3" s="7"/>
      <c r="E3" s="7"/>
      <c r="F3" s="7"/>
      <c r="G3" s="7"/>
      <c r="H3" s="7"/>
      <c r="I3" s="7"/>
      <c r="J3" s="53" t="s">
        <v>684</v>
      </c>
    </row>
    <row r="4" s="3" customFormat="1" ht="18" customHeight="1" spans="1:256">
      <c r="A4" s="9" t="s">
        <v>685</v>
      </c>
      <c r="B4" s="9"/>
      <c r="C4" s="10" t="s">
        <v>744</v>
      </c>
      <c r="D4" s="10"/>
      <c r="E4" s="10"/>
      <c r="F4" s="10"/>
      <c r="G4" s="10"/>
      <c r="H4" s="10"/>
      <c r="I4" s="10"/>
      <c r="J4" s="10"/>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row>
    <row r="5" s="78" customFormat="1" ht="18" customHeight="1" spans="1:256">
      <c r="A5" s="9" t="s">
        <v>687</v>
      </c>
      <c r="B5" s="9"/>
      <c r="C5" s="11" t="s">
        <v>688</v>
      </c>
      <c r="D5" s="11"/>
      <c r="E5" s="11"/>
      <c r="F5" s="9" t="s">
        <v>689</v>
      </c>
      <c r="G5" s="10" t="s">
        <v>537</v>
      </c>
      <c r="H5" s="10"/>
      <c r="I5" s="10"/>
      <c r="J5" s="10"/>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row>
    <row r="6" s="78" customFormat="1" ht="36" customHeight="1" spans="1:256">
      <c r="A6" s="12" t="s">
        <v>690</v>
      </c>
      <c r="B6" s="12"/>
      <c r="C6" s="12"/>
      <c r="D6" s="12" t="s">
        <v>594</v>
      </c>
      <c r="E6" s="12" t="s">
        <v>500</v>
      </c>
      <c r="F6" s="12" t="s">
        <v>691</v>
      </c>
      <c r="G6" s="12" t="s">
        <v>692</v>
      </c>
      <c r="H6" s="12" t="s">
        <v>693</v>
      </c>
      <c r="I6" s="12" t="s">
        <v>694</v>
      </c>
      <c r="J6" s="1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row>
    <row r="7" s="78" customFormat="1" ht="36" customHeight="1" spans="1:256">
      <c r="A7" s="12"/>
      <c r="B7" s="12"/>
      <c r="C7" s="13" t="s">
        <v>603</v>
      </c>
      <c r="D7" s="14">
        <f t="shared" ref="D7:F7" si="0">SUM(D8:D10)</f>
        <v>500000</v>
      </c>
      <c r="E7" s="14">
        <f t="shared" si="0"/>
        <v>500000</v>
      </c>
      <c r="F7" s="14">
        <f t="shared" si="0"/>
        <v>550000</v>
      </c>
      <c r="G7" s="15">
        <v>10</v>
      </c>
      <c r="H7" s="16" t="str">
        <f t="shared" ref="H7:H10" si="1">IF(E7&gt;0,ROUND(F7/E7,3)*100&amp;"%","—")</f>
        <v>110%</v>
      </c>
      <c r="I7" s="18">
        <v>10</v>
      </c>
      <c r="J7" s="18"/>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row>
    <row r="8" s="78" customFormat="1" ht="36" customHeight="1" spans="1:256">
      <c r="A8" s="12"/>
      <c r="B8" s="12"/>
      <c r="C8" s="13" t="s">
        <v>695</v>
      </c>
      <c r="D8" s="17">
        <v>500000</v>
      </c>
      <c r="E8" s="17">
        <v>500000</v>
      </c>
      <c r="F8" s="17">
        <v>550000</v>
      </c>
      <c r="G8" s="12" t="s">
        <v>504</v>
      </c>
      <c r="H8" s="16" t="str">
        <f t="shared" si="1"/>
        <v>110%</v>
      </c>
      <c r="I8" s="18" t="s">
        <v>504</v>
      </c>
      <c r="J8" s="18"/>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row>
    <row r="9" s="78" customFormat="1" ht="36" customHeight="1" spans="1:256">
      <c r="A9" s="12"/>
      <c r="B9" s="12"/>
      <c r="C9" s="13" t="s">
        <v>696</v>
      </c>
      <c r="D9" s="17"/>
      <c r="E9" s="17"/>
      <c r="F9" s="17"/>
      <c r="G9" s="12" t="s">
        <v>504</v>
      </c>
      <c r="H9" s="16" t="str">
        <f t="shared" si="1"/>
        <v>—</v>
      </c>
      <c r="I9" s="18" t="s">
        <v>504</v>
      </c>
      <c r="J9" s="18"/>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row>
    <row r="10" s="79" customFormat="1" ht="36" customHeight="1" spans="1:10">
      <c r="A10" s="12"/>
      <c r="B10" s="12"/>
      <c r="C10" s="13" t="s">
        <v>697</v>
      </c>
      <c r="D10" s="17"/>
      <c r="E10" s="17"/>
      <c r="F10" s="17"/>
      <c r="G10" s="12" t="s">
        <v>504</v>
      </c>
      <c r="H10" s="16" t="str">
        <f t="shared" si="1"/>
        <v>—</v>
      </c>
      <c r="I10" s="18" t="s">
        <v>504</v>
      </c>
      <c r="J10" s="18"/>
    </row>
    <row r="11" s="79" customFormat="1" ht="18" customHeight="1" spans="1:10">
      <c r="A11" s="12" t="s">
        <v>698</v>
      </c>
      <c r="B11" s="12" t="s">
        <v>699</v>
      </c>
      <c r="C11" s="12"/>
      <c r="D11" s="12"/>
      <c r="E11" s="12"/>
      <c r="F11" s="18" t="s">
        <v>700</v>
      </c>
      <c r="G11" s="18"/>
      <c r="H11" s="18"/>
      <c r="I11" s="18"/>
      <c r="J11" s="18"/>
    </row>
    <row r="12" s="79" customFormat="1" ht="46.05" customHeight="1" spans="1:10">
      <c r="A12" s="12"/>
      <c r="B12" s="19" t="s">
        <v>745</v>
      </c>
      <c r="C12" s="20"/>
      <c r="D12" s="20"/>
      <c r="E12" s="21"/>
      <c r="F12" s="91" t="s">
        <v>745</v>
      </c>
      <c r="G12" s="91"/>
      <c r="H12" s="91"/>
      <c r="I12" s="91"/>
      <c r="J12" s="91"/>
    </row>
    <row r="13" s="79" customFormat="1" ht="36" customHeight="1" spans="1:10">
      <c r="A13" s="23" t="s">
        <v>613</v>
      </c>
      <c r="B13" s="24"/>
      <c r="C13" s="25"/>
      <c r="D13" s="23" t="s">
        <v>702</v>
      </c>
      <c r="E13" s="24"/>
      <c r="F13" s="25"/>
      <c r="G13" s="26" t="s">
        <v>617</v>
      </c>
      <c r="H13" s="26" t="s">
        <v>703</v>
      </c>
      <c r="I13" s="26" t="s">
        <v>694</v>
      </c>
      <c r="J13" s="26" t="s">
        <v>618</v>
      </c>
    </row>
    <row r="14" s="79" customFormat="1" ht="36" customHeight="1" spans="1:10">
      <c r="A14" s="27" t="s">
        <v>619</v>
      </c>
      <c r="B14" s="12" t="s">
        <v>620</v>
      </c>
      <c r="C14" s="12" t="s">
        <v>621</v>
      </c>
      <c r="D14" s="12" t="s">
        <v>614</v>
      </c>
      <c r="E14" s="12" t="s">
        <v>615</v>
      </c>
      <c r="F14" s="28" t="s">
        <v>616</v>
      </c>
      <c r="G14" s="29"/>
      <c r="H14" s="29"/>
      <c r="I14" s="29"/>
      <c r="J14" s="29"/>
    </row>
    <row r="15" s="79" customFormat="1" ht="18" customHeight="1" spans="1:10">
      <c r="A15" s="12" t="s">
        <v>622</v>
      </c>
      <c r="B15" s="58" t="s">
        <v>623</v>
      </c>
      <c r="C15" s="44" t="s">
        <v>746</v>
      </c>
      <c r="D15" s="44" t="s">
        <v>705</v>
      </c>
      <c r="E15" s="44">
        <v>1400</v>
      </c>
      <c r="F15" s="28" t="s">
        <v>626</v>
      </c>
      <c r="G15" s="83">
        <v>1376</v>
      </c>
      <c r="H15" s="35">
        <v>10</v>
      </c>
      <c r="I15" s="35">
        <v>10</v>
      </c>
      <c r="J15" s="35"/>
    </row>
    <row r="16" s="79" customFormat="1" ht="18" customHeight="1" spans="1:10">
      <c r="A16" s="12"/>
      <c r="B16" s="58" t="s">
        <v>651</v>
      </c>
      <c r="C16" s="44" t="s">
        <v>747</v>
      </c>
      <c r="D16" s="44" t="s">
        <v>708</v>
      </c>
      <c r="E16" s="84">
        <v>45291</v>
      </c>
      <c r="F16" s="28" t="s">
        <v>654</v>
      </c>
      <c r="G16" s="85" t="s">
        <v>653</v>
      </c>
      <c r="H16" s="35">
        <v>20</v>
      </c>
      <c r="I16" s="35">
        <v>20</v>
      </c>
      <c r="J16" s="35"/>
    </row>
    <row r="17" s="79" customFormat="1" ht="80" customHeight="1" spans="1:10">
      <c r="A17" s="12"/>
      <c r="B17" s="58" t="s">
        <v>656</v>
      </c>
      <c r="C17" s="44" t="s">
        <v>748</v>
      </c>
      <c r="D17" s="44" t="s">
        <v>749</v>
      </c>
      <c r="E17" s="44">
        <v>15</v>
      </c>
      <c r="F17" s="28" t="s">
        <v>750</v>
      </c>
      <c r="G17" s="44">
        <v>17</v>
      </c>
      <c r="H17" s="35">
        <v>10</v>
      </c>
      <c r="I17" s="35">
        <v>9</v>
      </c>
      <c r="J17" s="94" t="s">
        <v>751</v>
      </c>
    </row>
    <row r="18" s="79" customFormat="1" ht="76" customHeight="1" spans="1:10">
      <c r="A18" s="12"/>
      <c r="B18" s="63"/>
      <c r="C18" s="44" t="s">
        <v>752</v>
      </c>
      <c r="D18" s="44" t="s">
        <v>749</v>
      </c>
      <c r="E18" s="44">
        <v>25</v>
      </c>
      <c r="F18" s="28" t="s">
        <v>750</v>
      </c>
      <c r="G18" s="44">
        <v>28</v>
      </c>
      <c r="H18" s="35">
        <v>10</v>
      </c>
      <c r="I18" s="35">
        <v>9</v>
      </c>
      <c r="J18" s="94" t="s">
        <v>751</v>
      </c>
    </row>
    <row r="19" s="79" customFormat="1" ht="18" customHeight="1" spans="1:10">
      <c r="A19" s="12"/>
      <c r="B19" s="86"/>
      <c r="C19" s="44" t="s">
        <v>753</v>
      </c>
      <c r="D19" s="44" t="s">
        <v>749</v>
      </c>
      <c r="E19" s="44">
        <v>10</v>
      </c>
      <c r="F19" s="28" t="s">
        <v>750</v>
      </c>
      <c r="G19" s="44">
        <v>10</v>
      </c>
      <c r="H19" s="60">
        <v>10</v>
      </c>
      <c r="I19" s="60">
        <v>10</v>
      </c>
      <c r="J19" s="60"/>
    </row>
    <row r="20" s="79" customFormat="1" ht="30" customHeight="1" spans="1:10">
      <c r="A20" s="12" t="s">
        <v>668</v>
      </c>
      <c r="B20" s="12" t="s">
        <v>715</v>
      </c>
      <c r="C20" s="44" t="s">
        <v>754</v>
      </c>
      <c r="D20" s="44" t="s">
        <v>705</v>
      </c>
      <c r="E20" s="44" t="s">
        <v>720</v>
      </c>
      <c r="F20" s="28"/>
      <c r="G20" s="44" t="s">
        <v>720</v>
      </c>
      <c r="H20" s="60">
        <v>10</v>
      </c>
      <c r="I20" s="60">
        <v>10</v>
      </c>
      <c r="J20" s="60"/>
    </row>
    <row r="21" s="79" customFormat="1" ht="30" customHeight="1" spans="1:10">
      <c r="A21" s="12"/>
      <c r="B21" s="12" t="s">
        <v>718</v>
      </c>
      <c r="C21" s="44" t="s">
        <v>719</v>
      </c>
      <c r="D21" s="44" t="s">
        <v>705</v>
      </c>
      <c r="E21" s="44" t="s">
        <v>720</v>
      </c>
      <c r="F21" s="28"/>
      <c r="G21" s="44" t="s">
        <v>720</v>
      </c>
      <c r="H21" s="60">
        <v>10</v>
      </c>
      <c r="I21" s="60">
        <v>10</v>
      </c>
      <c r="J21" s="60"/>
    </row>
    <row r="22" s="79" customFormat="1" ht="30" customHeight="1" spans="1:10">
      <c r="A22" s="30" t="s">
        <v>675</v>
      </c>
      <c r="B22" s="43" t="s">
        <v>676</v>
      </c>
      <c r="C22" s="44" t="s">
        <v>755</v>
      </c>
      <c r="D22" s="44" t="s">
        <v>705</v>
      </c>
      <c r="E22" s="45">
        <v>90</v>
      </c>
      <c r="F22" s="88" t="s">
        <v>714</v>
      </c>
      <c r="G22" s="89">
        <v>98</v>
      </c>
      <c r="H22" s="60">
        <v>10</v>
      </c>
      <c r="I22" s="60">
        <v>10</v>
      </c>
      <c r="J22" s="60"/>
    </row>
    <row r="23" s="79" customFormat="1" ht="34" customHeight="1" spans="1:10">
      <c r="A23" s="9" t="s">
        <v>722</v>
      </c>
      <c r="B23" s="9"/>
      <c r="C23" s="9"/>
      <c r="D23" s="92" t="s">
        <v>756</v>
      </c>
      <c r="E23" s="93"/>
      <c r="F23" s="93"/>
      <c r="G23" s="93"/>
      <c r="H23" s="93"/>
      <c r="I23" s="95"/>
      <c r="J23" s="9" t="s">
        <v>724</v>
      </c>
    </row>
    <row r="24" s="79" customFormat="1" ht="25.5" customHeight="1" spans="1:10">
      <c r="A24" s="48" t="s">
        <v>725</v>
      </c>
      <c r="B24" s="48"/>
      <c r="C24" s="48"/>
      <c r="D24" s="48"/>
      <c r="E24" s="48"/>
      <c r="F24" s="48"/>
      <c r="G24" s="48"/>
      <c r="H24" s="48">
        <v>100</v>
      </c>
      <c r="I24" s="56">
        <f>SUM(I7,I15:I22)</f>
        <v>98</v>
      </c>
      <c r="J24" s="48" t="s">
        <v>726</v>
      </c>
    </row>
    <row r="25" s="79" customFormat="1" ht="16.95" customHeight="1"/>
    <row r="26" s="79" customFormat="1" ht="28.95" customHeight="1" spans="1:10">
      <c r="A26" s="49" t="s">
        <v>679</v>
      </c>
      <c r="B26" s="50"/>
      <c r="C26" s="50"/>
      <c r="D26" s="50"/>
      <c r="E26" s="50"/>
      <c r="F26" s="50"/>
      <c r="G26" s="50"/>
      <c r="H26" s="50"/>
      <c r="I26" s="50"/>
      <c r="J26" s="50"/>
    </row>
    <row r="27" s="79" customFormat="1" ht="27" customHeight="1" spans="1:10">
      <c r="A27" s="51" t="s">
        <v>727</v>
      </c>
      <c r="B27" s="51"/>
      <c r="C27" s="51"/>
      <c r="D27" s="51"/>
      <c r="E27" s="51"/>
      <c r="F27" s="51"/>
      <c r="G27" s="51"/>
      <c r="H27" s="51"/>
      <c r="I27" s="51"/>
      <c r="J27" s="51"/>
    </row>
    <row r="28" s="79" customFormat="1" ht="19.05" customHeight="1" spans="1:10">
      <c r="A28" s="51" t="s">
        <v>728</v>
      </c>
      <c r="B28" s="51"/>
      <c r="C28" s="51"/>
      <c r="D28" s="51"/>
      <c r="E28" s="51"/>
      <c r="F28" s="51"/>
      <c r="G28" s="51"/>
      <c r="H28" s="51"/>
      <c r="I28" s="51"/>
      <c r="J28" s="51"/>
    </row>
    <row r="29" s="79" customFormat="1" ht="18" customHeight="1" spans="1:10">
      <c r="A29" s="51" t="s">
        <v>729</v>
      </c>
      <c r="B29" s="51"/>
      <c r="C29" s="51"/>
      <c r="D29" s="51"/>
      <c r="E29" s="51"/>
      <c r="F29" s="51"/>
      <c r="G29" s="51"/>
      <c r="H29" s="51"/>
      <c r="I29" s="51"/>
      <c r="J29" s="51"/>
    </row>
    <row r="30" s="79" customFormat="1" ht="18" customHeight="1" spans="1:10">
      <c r="A30" s="51" t="s">
        <v>730</v>
      </c>
      <c r="B30" s="51"/>
      <c r="C30" s="51"/>
      <c r="D30" s="51"/>
      <c r="E30" s="51"/>
      <c r="F30" s="51"/>
      <c r="G30" s="51"/>
      <c r="H30" s="51"/>
      <c r="I30" s="51"/>
      <c r="J30" s="51"/>
    </row>
    <row r="31" s="80" customFormat="1" ht="18" customHeight="1" spans="1:10">
      <c r="A31" s="51" t="s">
        <v>731</v>
      </c>
      <c r="B31" s="51"/>
      <c r="C31" s="51"/>
      <c r="D31" s="51"/>
      <c r="E31" s="51"/>
      <c r="F31" s="51"/>
      <c r="G31" s="51"/>
      <c r="H31" s="51"/>
      <c r="I31" s="51"/>
      <c r="J31" s="51"/>
    </row>
    <row r="32" s="79" customFormat="1" ht="24" customHeight="1" spans="1:10">
      <c r="A32" s="51" t="s">
        <v>732</v>
      </c>
      <c r="B32" s="51"/>
      <c r="C32" s="51"/>
      <c r="D32" s="51"/>
      <c r="E32" s="51"/>
      <c r="F32" s="51"/>
      <c r="G32" s="51"/>
      <c r="H32" s="51"/>
      <c r="I32" s="51"/>
      <c r="J32" s="51"/>
    </row>
    <row r="33" s="79" customFormat="1" ht="24" customHeight="1" spans="1:10">
      <c r="A33" s="51" t="s">
        <v>733</v>
      </c>
      <c r="B33" s="51"/>
      <c r="C33" s="51"/>
      <c r="D33" s="51"/>
      <c r="E33" s="51"/>
      <c r="F33" s="51"/>
      <c r="G33" s="51"/>
      <c r="H33" s="51"/>
      <c r="I33" s="51"/>
      <c r="J33" s="51"/>
    </row>
    <row r="34" s="79" customFormat="1" ht="24" customHeight="1" spans="1:10">
      <c r="A34" s="51" t="s">
        <v>734</v>
      </c>
      <c r="B34" s="51"/>
      <c r="C34" s="51"/>
      <c r="D34" s="51"/>
      <c r="E34" s="51"/>
      <c r="F34" s="51"/>
      <c r="G34" s="51"/>
      <c r="H34" s="51"/>
      <c r="I34" s="51"/>
      <c r="J34" s="51"/>
    </row>
    <row r="35" s="1" customFormat="1" ht="14.25" spans="1:10">
      <c r="A35" s="52"/>
      <c r="B35" s="52"/>
      <c r="C35" s="52"/>
      <c r="D35" s="52"/>
      <c r="E35" s="52"/>
      <c r="F35" s="52"/>
      <c r="G35" s="52"/>
      <c r="H35" s="52"/>
      <c r="I35" s="52"/>
      <c r="J35" s="52"/>
    </row>
    <row r="36" s="1" customFormat="1" ht="14.25"/>
    <row r="37" s="1" customFormat="1" ht="14.25"/>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9"/>
    <mergeCell ref="A20:A21"/>
    <mergeCell ref="B17:B19"/>
    <mergeCell ref="G13:G14"/>
    <mergeCell ref="H13:H14"/>
    <mergeCell ref="I13:I14"/>
    <mergeCell ref="J13:J14"/>
    <mergeCell ref="A6:B10"/>
  </mergeCells>
  <dataValidations count="1">
    <dataValidation type="list" allowBlank="1" showInputMessage="1" sqref="J24">
      <formula1>"优,良,中,差"</formula1>
    </dataValidation>
  </dataValidations>
  <pageMargins left="0.75" right="0.75" top="1" bottom="1" header="0.5" footer="0.5"/>
  <pageSetup paperSize="9" scale="68"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G16" sqref="G16"/>
    </sheetView>
  </sheetViews>
  <sheetFormatPr defaultColWidth="9" defaultRowHeight="13.5"/>
  <cols>
    <col min="3" max="3" width="14.375" customWidth="1"/>
    <col min="4" max="4" width="11.875" customWidth="1"/>
    <col min="5" max="5" width="15.625" customWidth="1"/>
    <col min="6" max="6" width="11.5" customWidth="1"/>
    <col min="7" max="7" width="8.5" customWidth="1"/>
    <col min="10" max="10" width="10.625" customWidth="1"/>
  </cols>
  <sheetData>
    <row r="1" ht="14.25" spans="1:10">
      <c r="A1" s="6" t="s">
        <v>682</v>
      </c>
      <c r="B1" s="1"/>
      <c r="C1" s="1"/>
      <c r="D1" s="1"/>
      <c r="E1" s="1"/>
      <c r="F1" s="1"/>
      <c r="G1" s="1"/>
      <c r="H1" s="1"/>
      <c r="I1" s="1"/>
      <c r="J1" s="1"/>
    </row>
    <row r="2" ht="22.5" spans="1:10">
      <c r="A2" s="7" t="s">
        <v>683</v>
      </c>
      <c r="B2" s="7"/>
      <c r="C2" s="7"/>
      <c r="D2" s="7"/>
      <c r="E2" s="7"/>
      <c r="F2" s="7"/>
      <c r="G2" s="7"/>
      <c r="H2" s="7"/>
      <c r="I2" s="7"/>
      <c r="J2" s="7"/>
    </row>
    <row r="3" spans="1:10">
      <c r="A3" s="8"/>
      <c r="B3" s="8"/>
      <c r="C3" s="8"/>
      <c r="D3" s="8"/>
      <c r="E3" s="8"/>
      <c r="F3" s="8"/>
      <c r="G3" s="8"/>
      <c r="H3" s="8"/>
      <c r="I3" s="8"/>
      <c r="J3" s="53" t="s">
        <v>684</v>
      </c>
    </row>
    <row r="4" s="3" customFormat="1" ht="18" customHeight="1" spans="1:256">
      <c r="A4" s="9" t="s">
        <v>685</v>
      </c>
      <c r="B4" s="9"/>
      <c r="C4" s="10" t="s">
        <v>757</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9" t="s">
        <v>687</v>
      </c>
      <c r="B5" s="9"/>
      <c r="C5" s="11" t="s">
        <v>688</v>
      </c>
      <c r="D5" s="11"/>
      <c r="E5" s="11"/>
      <c r="F5" s="9" t="s">
        <v>689</v>
      </c>
      <c r="G5" s="10" t="s">
        <v>537</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2" t="s">
        <v>690</v>
      </c>
      <c r="B6" s="12"/>
      <c r="C6" s="12"/>
      <c r="D6" s="12" t="s">
        <v>594</v>
      </c>
      <c r="E6" s="12" t="s">
        <v>500</v>
      </c>
      <c r="F6" s="12" t="s">
        <v>691</v>
      </c>
      <c r="G6" s="12" t="s">
        <v>692</v>
      </c>
      <c r="H6" s="12" t="s">
        <v>693</v>
      </c>
      <c r="I6" s="12" t="s">
        <v>694</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2"/>
      <c r="B7" s="12"/>
      <c r="C7" s="13" t="s">
        <v>603</v>
      </c>
      <c r="D7" s="14">
        <f t="shared" ref="D7:F7" si="0">SUM(D8:D10)</f>
        <v>100000</v>
      </c>
      <c r="E7" s="14">
        <f t="shared" si="0"/>
        <v>100000</v>
      </c>
      <c r="F7" s="14">
        <f t="shared" si="0"/>
        <v>73914.05</v>
      </c>
      <c r="G7" s="15">
        <v>10</v>
      </c>
      <c r="H7" s="16" t="str">
        <f t="shared" ref="H7:H10" si="1">IF(E7&gt;0,ROUND(F7/E7,3)*100&amp;"%","—")</f>
        <v>73.9%</v>
      </c>
      <c r="I7" s="18">
        <v>7</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2"/>
      <c r="B8" s="12"/>
      <c r="C8" s="13" t="s">
        <v>695</v>
      </c>
      <c r="D8" s="17">
        <v>100000</v>
      </c>
      <c r="E8" s="17">
        <v>100000</v>
      </c>
      <c r="F8" s="17">
        <v>73914.05</v>
      </c>
      <c r="G8" s="12" t="s">
        <v>504</v>
      </c>
      <c r="H8" s="16" t="str">
        <f t="shared" si="1"/>
        <v>73.9%</v>
      </c>
      <c r="I8" s="18" t="s">
        <v>504</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2"/>
      <c r="B9" s="12"/>
      <c r="C9" s="13" t="s">
        <v>696</v>
      </c>
      <c r="D9" s="17"/>
      <c r="E9" s="17"/>
      <c r="F9" s="17"/>
      <c r="G9" s="12" t="s">
        <v>504</v>
      </c>
      <c r="H9" s="16" t="str">
        <f t="shared" si="1"/>
        <v>—</v>
      </c>
      <c r="I9" s="18" t="s">
        <v>504</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2"/>
      <c r="B10" s="12"/>
      <c r="C10" s="13" t="s">
        <v>697</v>
      </c>
      <c r="D10" s="17"/>
      <c r="E10" s="17"/>
      <c r="F10" s="17"/>
      <c r="G10" s="12" t="s">
        <v>504</v>
      </c>
      <c r="H10" s="16" t="str">
        <f t="shared" si="1"/>
        <v>—</v>
      </c>
      <c r="I10" s="18" t="s">
        <v>504</v>
      </c>
      <c r="J10" s="18"/>
    </row>
    <row r="11" s="1" customFormat="1" ht="18" customHeight="1" spans="1:10">
      <c r="A11" s="12" t="s">
        <v>698</v>
      </c>
      <c r="B11" s="12" t="s">
        <v>699</v>
      </c>
      <c r="C11" s="12"/>
      <c r="D11" s="12"/>
      <c r="E11" s="12"/>
      <c r="F11" s="18" t="s">
        <v>700</v>
      </c>
      <c r="G11" s="18"/>
      <c r="H11" s="18"/>
      <c r="I11" s="18"/>
      <c r="J11" s="18"/>
    </row>
    <row r="12" s="1" customFormat="1" ht="30" customHeight="1" spans="1:10">
      <c r="A12" s="12"/>
      <c r="B12" s="19" t="s">
        <v>758</v>
      </c>
      <c r="C12" s="20"/>
      <c r="D12" s="20"/>
      <c r="E12" s="21"/>
      <c r="F12" s="22" t="s">
        <v>758</v>
      </c>
      <c r="G12" s="22"/>
      <c r="H12" s="22"/>
      <c r="I12" s="22"/>
      <c r="J12" s="22"/>
    </row>
    <row r="13" s="1" customFormat="1" ht="36" customHeight="1" spans="1:10">
      <c r="A13" s="23" t="s">
        <v>613</v>
      </c>
      <c r="B13" s="24"/>
      <c r="C13" s="25"/>
      <c r="D13" s="23" t="s">
        <v>702</v>
      </c>
      <c r="E13" s="24"/>
      <c r="F13" s="25"/>
      <c r="G13" s="26" t="s">
        <v>617</v>
      </c>
      <c r="H13" s="26" t="s">
        <v>703</v>
      </c>
      <c r="I13" s="26" t="s">
        <v>694</v>
      </c>
      <c r="J13" s="26" t="s">
        <v>618</v>
      </c>
    </row>
    <row r="14" s="1" customFormat="1" ht="36" customHeight="1" spans="1:10">
      <c r="A14" s="27" t="s">
        <v>619</v>
      </c>
      <c r="B14" s="12" t="s">
        <v>620</v>
      </c>
      <c r="C14" s="12" t="s">
        <v>621</v>
      </c>
      <c r="D14" s="12" t="s">
        <v>614</v>
      </c>
      <c r="E14" s="12" t="s">
        <v>615</v>
      </c>
      <c r="F14" s="28" t="s">
        <v>616</v>
      </c>
      <c r="G14" s="29"/>
      <c r="H14" s="29"/>
      <c r="I14" s="29"/>
      <c r="J14" s="29"/>
    </row>
    <row r="15" s="1" customFormat="1" ht="18" customHeight="1" spans="1:10">
      <c r="A15" s="12" t="s">
        <v>622</v>
      </c>
      <c r="B15" s="58" t="s">
        <v>623</v>
      </c>
      <c r="C15" s="44" t="s">
        <v>759</v>
      </c>
      <c r="D15" s="44" t="s">
        <v>705</v>
      </c>
      <c r="E15" s="44">
        <v>1</v>
      </c>
      <c r="F15" s="28" t="s">
        <v>760</v>
      </c>
      <c r="G15" s="83">
        <v>5</v>
      </c>
      <c r="H15" s="83">
        <v>10</v>
      </c>
      <c r="I15" s="83">
        <v>10</v>
      </c>
      <c r="J15" s="29"/>
    </row>
    <row r="16" s="1" customFormat="1" ht="33" customHeight="1" spans="1:10">
      <c r="A16" s="12"/>
      <c r="B16" s="58" t="s">
        <v>651</v>
      </c>
      <c r="C16" s="44" t="s">
        <v>747</v>
      </c>
      <c r="D16" s="44" t="s">
        <v>708</v>
      </c>
      <c r="E16" s="84">
        <v>45291</v>
      </c>
      <c r="F16" s="28" t="s">
        <v>654</v>
      </c>
      <c r="G16" s="85" t="s">
        <v>653</v>
      </c>
      <c r="H16" s="83">
        <v>20</v>
      </c>
      <c r="I16" s="83">
        <v>20</v>
      </c>
      <c r="J16" s="29"/>
    </row>
    <row r="17" s="1" customFormat="1" ht="30" customHeight="1" spans="1:10">
      <c r="A17" s="12"/>
      <c r="B17" s="58" t="s">
        <v>656</v>
      </c>
      <c r="C17" s="44" t="s">
        <v>761</v>
      </c>
      <c r="D17" s="44" t="s">
        <v>749</v>
      </c>
      <c r="E17" s="44">
        <v>0</v>
      </c>
      <c r="F17" s="28" t="s">
        <v>762</v>
      </c>
      <c r="G17" s="44">
        <v>0</v>
      </c>
      <c r="H17" s="83">
        <v>10</v>
      </c>
      <c r="I17" s="83">
        <v>10</v>
      </c>
      <c r="J17" s="29"/>
    </row>
    <row r="18" s="1" customFormat="1" ht="40" customHeight="1" spans="1:10">
      <c r="A18" s="12"/>
      <c r="B18" s="86"/>
      <c r="C18" s="44" t="s">
        <v>763</v>
      </c>
      <c r="D18" s="44" t="s">
        <v>705</v>
      </c>
      <c r="E18" s="44">
        <v>2</v>
      </c>
      <c r="F18" s="28" t="s">
        <v>762</v>
      </c>
      <c r="G18" s="44">
        <v>14</v>
      </c>
      <c r="H18" s="83">
        <v>10</v>
      </c>
      <c r="I18" s="83">
        <v>10</v>
      </c>
      <c r="J18" s="29"/>
    </row>
    <row r="19" s="1" customFormat="1" ht="30" customHeight="1" spans="1:10">
      <c r="A19" s="12" t="s">
        <v>668</v>
      </c>
      <c r="B19" s="12" t="s">
        <v>715</v>
      </c>
      <c r="C19" s="44" t="s">
        <v>754</v>
      </c>
      <c r="D19" s="44" t="s">
        <v>705</v>
      </c>
      <c r="E19" s="44" t="s">
        <v>720</v>
      </c>
      <c r="F19" s="28"/>
      <c r="G19" s="44" t="s">
        <v>720</v>
      </c>
      <c r="H19" s="87">
        <v>10</v>
      </c>
      <c r="I19" s="87">
        <v>10</v>
      </c>
      <c r="J19" s="29"/>
    </row>
    <row r="20" s="1" customFormat="1" ht="30" customHeight="1" spans="1:10">
      <c r="A20" s="12"/>
      <c r="B20" s="12" t="s">
        <v>718</v>
      </c>
      <c r="C20" s="44" t="s">
        <v>719</v>
      </c>
      <c r="D20" s="44" t="s">
        <v>705</v>
      </c>
      <c r="E20" s="44" t="s">
        <v>720</v>
      </c>
      <c r="F20" s="28"/>
      <c r="G20" s="44" t="s">
        <v>720</v>
      </c>
      <c r="H20" s="87">
        <v>10</v>
      </c>
      <c r="I20" s="87">
        <v>10</v>
      </c>
      <c r="J20" s="29"/>
    </row>
    <row r="21" s="1" customFormat="1" ht="30" customHeight="1" spans="1:10">
      <c r="A21" s="30" t="s">
        <v>675</v>
      </c>
      <c r="B21" s="43" t="s">
        <v>676</v>
      </c>
      <c r="C21" s="44" t="s">
        <v>764</v>
      </c>
      <c r="D21" s="44" t="s">
        <v>705</v>
      </c>
      <c r="E21" s="45">
        <v>90</v>
      </c>
      <c r="F21" s="88" t="s">
        <v>714</v>
      </c>
      <c r="G21" s="89">
        <v>95</v>
      </c>
      <c r="H21" s="87">
        <v>20</v>
      </c>
      <c r="I21" s="87">
        <v>20</v>
      </c>
      <c r="J21" s="90" t="s">
        <v>765</v>
      </c>
    </row>
    <row r="22" s="1" customFormat="1" ht="30" customHeight="1" spans="1:10">
      <c r="A22" s="9" t="s">
        <v>722</v>
      </c>
      <c r="B22" s="9"/>
      <c r="C22" s="9"/>
      <c r="D22" s="46" t="s">
        <v>492</v>
      </c>
      <c r="E22" s="47"/>
      <c r="F22" s="47"/>
      <c r="G22" s="47"/>
      <c r="H22" s="47"/>
      <c r="I22" s="55"/>
      <c r="J22" s="9" t="s">
        <v>724</v>
      </c>
    </row>
    <row r="23" s="1" customFormat="1" ht="25.5" customHeight="1" spans="1:10">
      <c r="A23" s="48" t="s">
        <v>725</v>
      </c>
      <c r="B23" s="48"/>
      <c r="C23" s="48"/>
      <c r="D23" s="48"/>
      <c r="E23" s="48"/>
      <c r="F23" s="48"/>
      <c r="G23" s="48"/>
      <c r="H23" s="48">
        <v>100</v>
      </c>
      <c r="I23" s="56">
        <f>SUM(I7,I15:I21)</f>
        <v>97</v>
      </c>
      <c r="J23" s="48" t="s">
        <v>726</v>
      </c>
    </row>
    <row r="24" s="1" customFormat="1" ht="16.95" customHeight="1"/>
    <row r="25" s="1" customFormat="1" ht="28.95" customHeight="1" spans="1:10">
      <c r="A25" s="49" t="s">
        <v>679</v>
      </c>
      <c r="B25" s="50"/>
      <c r="C25" s="50"/>
      <c r="D25" s="50"/>
      <c r="E25" s="50"/>
      <c r="F25" s="50"/>
      <c r="G25" s="50"/>
      <c r="H25" s="50"/>
      <c r="I25" s="50"/>
      <c r="J25" s="57"/>
    </row>
    <row r="26" s="1" customFormat="1" ht="27" customHeight="1" spans="1:10">
      <c r="A26" s="51" t="s">
        <v>727</v>
      </c>
      <c r="B26" s="51"/>
      <c r="C26" s="51"/>
      <c r="D26" s="51"/>
      <c r="E26" s="51"/>
      <c r="F26" s="51"/>
      <c r="G26" s="51"/>
      <c r="H26" s="51"/>
      <c r="I26" s="51"/>
      <c r="J26" s="51"/>
    </row>
    <row r="27" s="1" customFormat="1" ht="19.05" customHeight="1" spans="1:10">
      <c r="A27" s="51" t="s">
        <v>728</v>
      </c>
      <c r="B27" s="51"/>
      <c r="C27" s="51"/>
      <c r="D27" s="51"/>
      <c r="E27" s="51"/>
      <c r="F27" s="51"/>
      <c r="G27" s="51"/>
      <c r="H27" s="51"/>
      <c r="I27" s="51"/>
      <c r="J27" s="51"/>
    </row>
    <row r="28" s="1" customFormat="1" ht="18" customHeight="1" spans="1:10">
      <c r="A28" s="51" t="s">
        <v>729</v>
      </c>
      <c r="B28" s="51"/>
      <c r="C28" s="51"/>
      <c r="D28" s="51"/>
      <c r="E28" s="51"/>
      <c r="F28" s="51"/>
      <c r="G28" s="51"/>
      <c r="H28" s="51"/>
      <c r="I28" s="51"/>
      <c r="J28" s="51"/>
    </row>
    <row r="29" s="1" customFormat="1" ht="18" customHeight="1" spans="1:10">
      <c r="A29" s="51" t="s">
        <v>730</v>
      </c>
      <c r="B29" s="51"/>
      <c r="C29" s="51"/>
      <c r="D29" s="51"/>
      <c r="E29" s="51"/>
      <c r="F29" s="51"/>
      <c r="G29" s="51"/>
      <c r="H29" s="51"/>
      <c r="I29" s="51"/>
      <c r="J29" s="51"/>
    </row>
    <row r="30" s="5" customFormat="1" ht="18" customHeight="1" spans="1:10">
      <c r="A30" s="51" t="s">
        <v>731</v>
      </c>
      <c r="B30" s="51"/>
      <c r="C30" s="51"/>
      <c r="D30" s="51"/>
      <c r="E30" s="51"/>
      <c r="F30" s="51"/>
      <c r="G30" s="51"/>
      <c r="H30" s="51"/>
      <c r="I30" s="51"/>
      <c r="J30" s="51"/>
    </row>
    <row r="31" s="1" customFormat="1" ht="24" customHeight="1" spans="1:10">
      <c r="A31" s="51" t="s">
        <v>732</v>
      </c>
      <c r="B31" s="51"/>
      <c r="C31" s="51"/>
      <c r="D31" s="51"/>
      <c r="E31" s="51"/>
      <c r="F31" s="51"/>
      <c r="G31" s="51"/>
      <c r="H31" s="51"/>
      <c r="I31" s="51"/>
      <c r="J31" s="51"/>
    </row>
    <row r="32" s="1" customFormat="1" ht="24" customHeight="1" spans="1:10">
      <c r="A32" s="51" t="s">
        <v>733</v>
      </c>
      <c r="B32" s="51"/>
      <c r="C32" s="51"/>
      <c r="D32" s="51"/>
      <c r="E32" s="51"/>
      <c r="F32" s="51"/>
      <c r="G32" s="51"/>
      <c r="H32" s="51"/>
      <c r="I32" s="51"/>
      <c r="J32" s="51"/>
    </row>
    <row r="33" s="1" customFormat="1" ht="24" customHeight="1" spans="1:10">
      <c r="A33" s="51" t="s">
        <v>734</v>
      </c>
      <c r="B33" s="51"/>
      <c r="C33" s="51"/>
      <c r="D33" s="51"/>
      <c r="E33" s="51"/>
      <c r="F33" s="51"/>
      <c r="G33" s="51"/>
      <c r="H33" s="51"/>
      <c r="I33" s="51"/>
      <c r="J33" s="51"/>
    </row>
    <row r="34" s="1" customFormat="1" ht="14.25" spans="1:10">
      <c r="A34" s="52"/>
      <c r="B34" s="52"/>
      <c r="C34" s="52"/>
      <c r="D34" s="52"/>
      <c r="E34" s="52"/>
      <c r="F34" s="52"/>
      <c r="G34" s="52"/>
      <c r="H34" s="52"/>
      <c r="I34" s="52"/>
      <c r="J34" s="52"/>
    </row>
    <row r="35" s="1" customFormat="1" ht="14.25"/>
    <row r="36" s="1" customFormat="1" ht="14.25"/>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8"/>
    <mergeCell ref="A19:A20"/>
    <mergeCell ref="B17:B18"/>
    <mergeCell ref="G13:G14"/>
    <mergeCell ref="H13:H14"/>
    <mergeCell ref="I13:I14"/>
    <mergeCell ref="J13:J14"/>
    <mergeCell ref="A6:B10"/>
  </mergeCells>
  <dataValidations count="1">
    <dataValidation type="list" allowBlank="1" showInputMessage="1" sqref="J23">
      <formula1>"优,良,中,差"</formula1>
    </dataValidation>
  </dataValidations>
  <pageMargins left="0.75" right="0.75" top="1" bottom="1" header="0.5" footer="0.5"/>
  <pageSetup paperSize="9" scale="7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1"/>
  <sheetViews>
    <sheetView topLeftCell="A7" workbookViewId="0">
      <selection activeCell="G28" sqref="G28"/>
    </sheetView>
  </sheetViews>
  <sheetFormatPr defaultColWidth="9" defaultRowHeight="14.25"/>
  <cols>
    <col min="1" max="2" width="11.1" style="1" customWidth="1"/>
    <col min="3" max="3" width="14.6" style="1" customWidth="1"/>
    <col min="4" max="4" width="11.3" style="1" customWidth="1"/>
    <col min="5" max="5" width="22.25" style="1" customWidth="1"/>
    <col min="6" max="6" width="11.2" style="1" customWidth="1"/>
    <col min="7" max="7" width="21.25" style="1" customWidth="1"/>
    <col min="8" max="8" width="9" style="1"/>
    <col min="9" max="9" width="8.6" style="1" customWidth="1"/>
    <col min="10" max="10" width="11.5" style="1" customWidth="1"/>
    <col min="11" max="16384" width="9" style="1"/>
  </cols>
  <sheetData>
    <row r="1" s="1" customFormat="1" spans="1:1">
      <c r="A1" s="6" t="s">
        <v>682</v>
      </c>
    </row>
    <row r="2" s="1" customFormat="1" ht="25.95" customHeight="1" spans="1:10">
      <c r="A2" s="7" t="s">
        <v>683</v>
      </c>
      <c r="B2" s="7"/>
      <c r="C2" s="7"/>
      <c r="D2" s="7"/>
      <c r="E2" s="7"/>
      <c r="F2" s="7"/>
      <c r="G2" s="7"/>
      <c r="H2" s="7"/>
      <c r="I2" s="7"/>
      <c r="J2" s="7"/>
    </row>
    <row r="3" s="2" customFormat="1" ht="13.05" customHeight="1" spans="1:10">
      <c r="A3" s="8"/>
      <c r="B3" s="8"/>
      <c r="C3" s="8"/>
      <c r="D3" s="8"/>
      <c r="E3" s="8"/>
      <c r="F3" s="8"/>
      <c r="G3" s="8"/>
      <c r="H3" s="8"/>
      <c r="I3" s="8"/>
      <c r="J3" s="53" t="s">
        <v>684</v>
      </c>
    </row>
    <row r="4" s="3" customFormat="1" ht="18" customHeight="1" spans="1:256">
      <c r="A4" s="9" t="s">
        <v>685</v>
      </c>
      <c r="B4" s="9"/>
      <c r="C4" s="10" t="s">
        <v>766</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9" t="s">
        <v>687</v>
      </c>
      <c r="B5" s="9"/>
      <c r="C5" s="11" t="s">
        <v>688</v>
      </c>
      <c r="D5" s="11"/>
      <c r="E5" s="11"/>
      <c r="F5" s="9" t="s">
        <v>689</v>
      </c>
      <c r="G5" s="10" t="s">
        <v>537</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2" t="s">
        <v>690</v>
      </c>
      <c r="B6" s="12"/>
      <c r="C6" s="12"/>
      <c r="D6" s="12" t="s">
        <v>594</v>
      </c>
      <c r="E6" s="12" t="s">
        <v>500</v>
      </c>
      <c r="F6" s="12" t="s">
        <v>691</v>
      </c>
      <c r="G6" s="12" t="s">
        <v>692</v>
      </c>
      <c r="H6" s="12" t="s">
        <v>693</v>
      </c>
      <c r="I6" s="12" t="s">
        <v>694</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2"/>
      <c r="B7" s="12"/>
      <c r="C7" s="13" t="s">
        <v>603</v>
      </c>
      <c r="D7" s="14">
        <f t="shared" ref="D7:F7" si="0">SUM(D8:D10)</f>
        <v>325000</v>
      </c>
      <c r="E7" s="14">
        <f t="shared" si="0"/>
        <v>325000</v>
      </c>
      <c r="F7" s="14">
        <f t="shared" si="0"/>
        <v>238821.52</v>
      </c>
      <c r="G7" s="15">
        <v>10</v>
      </c>
      <c r="H7" s="16" t="str">
        <f t="shared" ref="H7:H10" si="1">IF(E7&gt;0,ROUND(F7/E7,3)*100&amp;"%","—")</f>
        <v>73.5%</v>
      </c>
      <c r="I7" s="18">
        <v>8</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2"/>
      <c r="B8" s="12"/>
      <c r="C8" s="13" t="s">
        <v>695</v>
      </c>
      <c r="D8" s="17">
        <v>325000</v>
      </c>
      <c r="E8" s="17">
        <v>325000</v>
      </c>
      <c r="F8" s="17">
        <v>238821.52</v>
      </c>
      <c r="G8" s="12" t="s">
        <v>504</v>
      </c>
      <c r="H8" s="16" t="str">
        <f t="shared" si="1"/>
        <v>73.5%</v>
      </c>
      <c r="I8" s="18" t="s">
        <v>504</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2"/>
      <c r="B9" s="12"/>
      <c r="C9" s="13" t="s">
        <v>696</v>
      </c>
      <c r="D9" s="17"/>
      <c r="E9" s="17"/>
      <c r="F9" s="17"/>
      <c r="G9" s="12" t="s">
        <v>504</v>
      </c>
      <c r="H9" s="16" t="str">
        <f t="shared" si="1"/>
        <v>—</v>
      </c>
      <c r="I9" s="18" t="s">
        <v>504</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2"/>
      <c r="B10" s="12"/>
      <c r="C10" s="13" t="s">
        <v>697</v>
      </c>
      <c r="D10" s="17"/>
      <c r="E10" s="17"/>
      <c r="F10" s="17"/>
      <c r="G10" s="12" t="s">
        <v>504</v>
      </c>
      <c r="H10" s="16" t="str">
        <f t="shared" si="1"/>
        <v>—</v>
      </c>
      <c r="I10" s="18" t="s">
        <v>504</v>
      </c>
      <c r="J10" s="18"/>
    </row>
    <row r="11" s="1" customFormat="1" ht="18" customHeight="1" spans="1:10">
      <c r="A11" s="12" t="s">
        <v>698</v>
      </c>
      <c r="B11" s="12" t="s">
        <v>699</v>
      </c>
      <c r="C11" s="12"/>
      <c r="D11" s="12"/>
      <c r="E11" s="12"/>
      <c r="F11" s="18" t="s">
        <v>700</v>
      </c>
      <c r="G11" s="18"/>
      <c r="H11" s="18"/>
      <c r="I11" s="18"/>
      <c r="J11" s="18"/>
    </row>
    <row r="12" s="1" customFormat="1" ht="46.05" customHeight="1" spans="1:10">
      <c r="A12" s="12"/>
      <c r="B12" s="19" t="s">
        <v>767</v>
      </c>
      <c r="C12" s="20"/>
      <c r="D12" s="20"/>
      <c r="E12" s="21"/>
      <c r="F12" s="18" t="s">
        <v>767</v>
      </c>
      <c r="G12" s="18"/>
      <c r="H12" s="18"/>
      <c r="I12" s="18"/>
      <c r="J12" s="18"/>
    </row>
    <row r="13" s="1" customFormat="1" ht="36" customHeight="1" spans="1:10">
      <c r="A13" s="23" t="s">
        <v>613</v>
      </c>
      <c r="B13" s="24"/>
      <c r="C13" s="25"/>
      <c r="D13" s="23" t="s">
        <v>702</v>
      </c>
      <c r="E13" s="24"/>
      <c r="F13" s="25"/>
      <c r="G13" s="26" t="s">
        <v>617</v>
      </c>
      <c r="H13" s="26" t="s">
        <v>703</v>
      </c>
      <c r="I13" s="26" t="s">
        <v>694</v>
      </c>
      <c r="J13" s="26" t="s">
        <v>618</v>
      </c>
    </row>
    <row r="14" s="1" customFormat="1" ht="36" customHeight="1" spans="1:10">
      <c r="A14" s="27" t="s">
        <v>619</v>
      </c>
      <c r="B14" s="12" t="s">
        <v>620</v>
      </c>
      <c r="C14" s="12" t="s">
        <v>621</v>
      </c>
      <c r="D14" s="12" t="s">
        <v>614</v>
      </c>
      <c r="E14" s="12" t="s">
        <v>615</v>
      </c>
      <c r="F14" s="28" t="s">
        <v>616</v>
      </c>
      <c r="G14" s="29"/>
      <c r="H14" s="29"/>
      <c r="I14" s="29"/>
      <c r="J14" s="29"/>
    </row>
    <row r="15" s="1" customFormat="1" ht="31" customHeight="1" spans="1:10">
      <c r="A15" s="12" t="s">
        <v>622</v>
      </c>
      <c r="B15" s="58" t="s">
        <v>623</v>
      </c>
      <c r="C15" s="58" t="s">
        <v>704</v>
      </c>
      <c r="D15" s="58" t="s">
        <v>708</v>
      </c>
      <c r="E15" s="58">
        <v>128</v>
      </c>
      <c r="F15" s="58" t="s">
        <v>626</v>
      </c>
      <c r="G15" s="58" t="s">
        <v>768</v>
      </c>
      <c r="H15" s="58">
        <v>10</v>
      </c>
      <c r="I15" s="58">
        <v>9</v>
      </c>
      <c r="J15" s="58" t="s">
        <v>769</v>
      </c>
    </row>
    <row r="16" s="1" customFormat="1" ht="18" customHeight="1" spans="1:10">
      <c r="A16" s="12"/>
      <c r="B16" s="58" t="s">
        <v>638</v>
      </c>
      <c r="C16" s="58" t="s">
        <v>770</v>
      </c>
      <c r="D16" s="58" t="s">
        <v>708</v>
      </c>
      <c r="E16" s="58">
        <v>100</v>
      </c>
      <c r="F16" s="58" t="s">
        <v>641</v>
      </c>
      <c r="G16" s="58">
        <v>1</v>
      </c>
      <c r="H16" s="58">
        <v>10</v>
      </c>
      <c r="I16" s="58">
        <v>10</v>
      </c>
      <c r="J16" s="58"/>
    </row>
    <row r="17" s="1" customFormat="1" ht="18" customHeight="1" spans="1:10">
      <c r="A17" s="12"/>
      <c r="B17" s="63"/>
      <c r="C17" s="58" t="s">
        <v>771</v>
      </c>
      <c r="D17" s="58" t="s">
        <v>708</v>
      </c>
      <c r="E17" s="58">
        <v>600</v>
      </c>
      <c r="F17" s="58" t="s">
        <v>772</v>
      </c>
      <c r="G17" s="58" t="s">
        <v>773</v>
      </c>
      <c r="H17" s="58">
        <v>4</v>
      </c>
      <c r="I17" s="58">
        <v>4</v>
      </c>
      <c r="J17" s="58"/>
    </row>
    <row r="18" s="1" customFormat="1" ht="18" customHeight="1" spans="1:10">
      <c r="A18" s="12"/>
      <c r="B18" s="63"/>
      <c r="C18" s="58" t="s">
        <v>774</v>
      </c>
      <c r="D18" s="58" t="s">
        <v>708</v>
      </c>
      <c r="E18" s="58">
        <v>105</v>
      </c>
      <c r="F18" s="58" t="s">
        <v>772</v>
      </c>
      <c r="G18" s="58" t="s">
        <v>775</v>
      </c>
      <c r="H18" s="58">
        <v>2</v>
      </c>
      <c r="I18" s="58">
        <v>2</v>
      </c>
      <c r="J18" s="58"/>
    </row>
    <row r="19" s="1" customFormat="1" ht="18" customHeight="1" spans="1:10">
      <c r="A19" s="12"/>
      <c r="B19" s="63"/>
      <c r="C19" s="63"/>
      <c r="D19" s="58" t="s">
        <v>708</v>
      </c>
      <c r="E19" s="58">
        <v>115</v>
      </c>
      <c r="F19" s="58" t="s">
        <v>772</v>
      </c>
      <c r="G19" s="58" t="s">
        <v>776</v>
      </c>
      <c r="H19" s="58">
        <v>2</v>
      </c>
      <c r="I19" s="58">
        <v>2</v>
      </c>
      <c r="J19" s="58"/>
    </row>
    <row r="20" s="1" customFormat="1" ht="18" customHeight="1" spans="1:10">
      <c r="A20" s="12"/>
      <c r="B20" s="63"/>
      <c r="C20" s="58" t="s">
        <v>777</v>
      </c>
      <c r="D20" s="58" t="s">
        <v>708</v>
      </c>
      <c r="E20" s="58">
        <v>105</v>
      </c>
      <c r="F20" s="58" t="s">
        <v>772</v>
      </c>
      <c r="G20" s="58" t="s">
        <v>775</v>
      </c>
      <c r="H20" s="58">
        <v>2</v>
      </c>
      <c r="I20" s="58">
        <v>2</v>
      </c>
      <c r="J20" s="58"/>
    </row>
    <row r="21" s="1" customFormat="1" ht="18" customHeight="1" spans="1:10">
      <c r="A21" s="12"/>
      <c r="B21" s="63"/>
      <c r="C21" s="63"/>
      <c r="D21" s="58" t="s">
        <v>708</v>
      </c>
      <c r="E21" s="58">
        <v>33</v>
      </c>
      <c r="F21" s="58" t="s">
        <v>772</v>
      </c>
      <c r="G21" s="58" t="s">
        <v>778</v>
      </c>
      <c r="H21" s="58">
        <v>2</v>
      </c>
      <c r="I21" s="58">
        <v>2</v>
      </c>
      <c r="J21" s="58"/>
    </row>
    <row r="22" s="1" customFormat="1" ht="18" customHeight="1" spans="1:10">
      <c r="A22" s="12"/>
      <c r="B22" s="63"/>
      <c r="C22" s="58" t="s">
        <v>779</v>
      </c>
      <c r="D22" s="58" t="s">
        <v>708</v>
      </c>
      <c r="E22" s="58">
        <v>149</v>
      </c>
      <c r="F22" s="58" t="s">
        <v>772</v>
      </c>
      <c r="G22" s="58" t="s">
        <v>780</v>
      </c>
      <c r="H22" s="58">
        <v>2</v>
      </c>
      <c r="I22" s="58">
        <v>2</v>
      </c>
      <c r="J22" s="58"/>
    </row>
    <row r="23" s="1" customFormat="1" ht="18" customHeight="1" spans="1:10">
      <c r="A23" s="12"/>
      <c r="B23" s="63"/>
      <c r="C23" s="58" t="s">
        <v>781</v>
      </c>
      <c r="D23" s="58" t="s">
        <v>708</v>
      </c>
      <c r="E23" s="58">
        <v>230</v>
      </c>
      <c r="F23" s="58" t="s">
        <v>772</v>
      </c>
      <c r="G23" s="58" t="s">
        <v>782</v>
      </c>
      <c r="H23" s="58">
        <v>4</v>
      </c>
      <c r="I23" s="58">
        <v>4</v>
      </c>
      <c r="J23" s="58"/>
    </row>
    <row r="24" s="1" customFormat="1" ht="18" customHeight="1" spans="1:10">
      <c r="A24" s="12"/>
      <c r="B24" s="63"/>
      <c r="C24" s="58" t="s">
        <v>783</v>
      </c>
      <c r="D24" s="58" t="s">
        <v>708</v>
      </c>
      <c r="E24" s="58">
        <v>319</v>
      </c>
      <c r="F24" s="58" t="s">
        <v>772</v>
      </c>
      <c r="G24" s="58" t="s">
        <v>784</v>
      </c>
      <c r="H24" s="58">
        <v>2</v>
      </c>
      <c r="I24" s="58">
        <v>2</v>
      </c>
      <c r="J24" s="58"/>
    </row>
    <row r="25" s="1" customFormat="1" ht="18" customHeight="1" spans="1:10">
      <c r="A25" s="12"/>
      <c r="B25" s="58" t="s">
        <v>651</v>
      </c>
      <c r="C25" s="58" t="s">
        <v>785</v>
      </c>
      <c r="D25" s="58" t="s">
        <v>708</v>
      </c>
      <c r="E25" s="81">
        <v>45291</v>
      </c>
      <c r="F25" s="58" t="s">
        <v>654</v>
      </c>
      <c r="G25" s="81">
        <v>45291</v>
      </c>
      <c r="H25" s="58">
        <v>10</v>
      </c>
      <c r="I25" s="58">
        <v>10</v>
      </c>
      <c r="J25" s="58"/>
    </row>
    <row r="26" s="1" customFormat="1" ht="30" customHeight="1" spans="1:10">
      <c r="A26" s="12" t="s">
        <v>668</v>
      </c>
      <c r="B26" s="12" t="s">
        <v>786</v>
      </c>
      <c r="C26" s="58" t="s">
        <v>787</v>
      </c>
      <c r="D26" s="58" t="s">
        <v>708</v>
      </c>
      <c r="E26" s="58" t="s">
        <v>787</v>
      </c>
      <c r="F26" s="58"/>
      <c r="G26" s="58" t="s">
        <v>787</v>
      </c>
      <c r="H26" s="58">
        <v>15</v>
      </c>
      <c r="I26" s="58">
        <v>15</v>
      </c>
      <c r="J26" s="58"/>
    </row>
    <row r="27" s="1" customFormat="1" ht="30" customHeight="1" spans="1:10">
      <c r="A27" s="12"/>
      <c r="B27" s="12" t="s">
        <v>715</v>
      </c>
      <c r="C27" s="58" t="s">
        <v>788</v>
      </c>
      <c r="D27" s="58" t="s">
        <v>708</v>
      </c>
      <c r="E27" s="58" t="s">
        <v>788</v>
      </c>
      <c r="F27" s="58"/>
      <c r="G27" s="58" t="s">
        <v>788</v>
      </c>
      <c r="H27" s="58">
        <v>15</v>
      </c>
      <c r="I27" s="58">
        <v>15</v>
      </c>
      <c r="J27" s="58"/>
    </row>
    <row r="28" s="1" customFormat="1" ht="30" customHeight="1" spans="1:10">
      <c r="A28" s="30" t="s">
        <v>675</v>
      </c>
      <c r="B28" s="43" t="s">
        <v>676</v>
      </c>
      <c r="C28" s="58" t="s">
        <v>789</v>
      </c>
      <c r="D28" s="58" t="s">
        <v>705</v>
      </c>
      <c r="E28" s="58">
        <v>98</v>
      </c>
      <c r="F28" s="58" t="s">
        <v>641</v>
      </c>
      <c r="G28" s="58">
        <v>98</v>
      </c>
      <c r="H28" s="58">
        <v>10</v>
      </c>
      <c r="I28" s="58">
        <v>10</v>
      </c>
      <c r="J28" s="58" t="s">
        <v>765</v>
      </c>
    </row>
    <row r="29" s="1" customFormat="1" ht="35" customHeight="1" spans="1:10">
      <c r="A29" s="9" t="s">
        <v>722</v>
      </c>
      <c r="B29" s="9"/>
      <c r="C29" s="9"/>
      <c r="D29" s="46" t="s">
        <v>492</v>
      </c>
      <c r="E29" s="47"/>
      <c r="F29" s="47"/>
      <c r="G29" s="47"/>
      <c r="H29" s="47"/>
      <c r="I29" s="55"/>
      <c r="J29" s="9" t="s">
        <v>724</v>
      </c>
    </row>
    <row r="30" s="1" customFormat="1" ht="25.5" customHeight="1" spans="1:10">
      <c r="A30" s="48" t="s">
        <v>725</v>
      </c>
      <c r="B30" s="48"/>
      <c r="C30" s="48"/>
      <c r="D30" s="48"/>
      <c r="E30" s="48"/>
      <c r="F30" s="48"/>
      <c r="G30" s="48"/>
      <c r="H30" s="48">
        <v>100</v>
      </c>
      <c r="I30" s="56">
        <f>SUM(I7,I15:I28)</f>
        <v>97</v>
      </c>
      <c r="J30" s="48" t="s">
        <v>726</v>
      </c>
    </row>
    <row r="31" s="1" customFormat="1" ht="16.95" customHeight="1"/>
    <row r="32" s="1" customFormat="1" ht="28.95" customHeight="1" spans="1:10">
      <c r="A32" s="49" t="s">
        <v>679</v>
      </c>
      <c r="B32" s="50"/>
      <c r="C32" s="50"/>
      <c r="D32" s="50"/>
      <c r="E32" s="50"/>
      <c r="F32" s="50"/>
      <c r="G32" s="50"/>
      <c r="H32" s="50"/>
      <c r="I32" s="50"/>
      <c r="J32" s="57"/>
    </row>
    <row r="33" s="1" customFormat="1" ht="27" customHeight="1" spans="1:10">
      <c r="A33" s="51" t="s">
        <v>727</v>
      </c>
      <c r="B33" s="51"/>
      <c r="C33" s="51"/>
      <c r="D33" s="51"/>
      <c r="E33" s="51"/>
      <c r="F33" s="51"/>
      <c r="G33" s="51"/>
      <c r="H33" s="51"/>
      <c r="I33" s="51"/>
      <c r="J33" s="51"/>
    </row>
    <row r="34" s="1" customFormat="1" ht="19.05" customHeight="1" spans="1:10">
      <c r="A34" s="51" t="s">
        <v>728</v>
      </c>
      <c r="B34" s="51"/>
      <c r="C34" s="51"/>
      <c r="D34" s="51"/>
      <c r="E34" s="51"/>
      <c r="F34" s="51"/>
      <c r="G34" s="51"/>
      <c r="H34" s="51"/>
      <c r="I34" s="51"/>
      <c r="J34" s="51"/>
    </row>
    <row r="35" s="1" customFormat="1" ht="18" customHeight="1" spans="1:10">
      <c r="A35" s="51" t="s">
        <v>729</v>
      </c>
      <c r="B35" s="51"/>
      <c r="C35" s="51"/>
      <c r="D35" s="51"/>
      <c r="E35" s="51"/>
      <c r="F35" s="51"/>
      <c r="G35" s="51"/>
      <c r="H35" s="51"/>
      <c r="I35" s="51"/>
      <c r="J35" s="51"/>
    </row>
    <row r="36" s="1" customFormat="1" ht="18" customHeight="1" spans="1:10">
      <c r="A36" s="51" t="s">
        <v>730</v>
      </c>
      <c r="B36" s="51"/>
      <c r="C36" s="51"/>
      <c r="D36" s="51"/>
      <c r="E36" s="51"/>
      <c r="F36" s="51"/>
      <c r="G36" s="51"/>
      <c r="H36" s="51"/>
      <c r="I36" s="51"/>
      <c r="J36" s="51"/>
    </row>
    <row r="37" s="5" customFormat="1" ht="18" customHeight="1" spans="1:10">
      <c r="A37" s="51" t="s">
        <v>731</v>
      </c>
      <c r="B37" s="51"/>
      <c r="C37" s="51"/>
      <c r="D37" s="51"/>
      <c r="E37" s="51"/>
      <c r="F37" s="51"/>
      <c r="G37" s="51"/>
      <c r="H37" s="51"/>
      <c r="I37" s="51"/>
      <c r="J37" s="51"/>
    </row>
    <row r="38" s="1" customFormat="1" ht="24" customHeight="1" spans="1:10">
      <c r="A38" s="51" t="s">
        <v>732</v>
      </c>
      <c r="B38" s="51"/>
      <c r="C38" s="51"/>
      <c r="D38" s="51"/>
      <c r="E38" s="51"/>
      <c r="F38" s="51"/>
      <c r="G38" s="51"/>
      <c r="H38" s="51"/>
      <c r="I38" s="51"/>
      <c r="J38" s="51"/>
    </row>
    <row r="39" s="1" customFormat="1" ht="24" customHeight="1" spans="1:10">
      <c r="A39" s="51" t="s">
        <v>733</v>
      </c>
      <c r="B39" s="51"/>
      <c r="C39" s="51"/>
      <c r="D39" s="51"/>
      <c r="E39" s="51"/>
      <c r="F39" s="51"/>
      <c r="G39" s="51"/>
      <c r="H39" s="51"/>
      <c r="I39" s="51"/>
      <c r="J39" s="51"/>
    </row>
    <row r="40" s="1" customFormat="1" ht="24" customHeight="1" spans="1:10">
      <c r="A40" s="51" t="s">
        <v>734</v>
      </c>
      <c r="B40" s="51"/>
      <c r="C40" s="51"/>
      <c r="D40" s="51"/>
      <c r="E40" s="51"/>
      <c r="F40" s="51"/>
      <c r="G40" s="51"/>
      <c r="H40" s="51"/>
      <c r="I40" s="51"/>
      <c r="J40" s="51"/>
    </row>
    <row r="41" s="1" customFormat="1" spans="1:10">
      <c r="A41" s="52"/>
      <c r="B41" s="52"/>
      <c r="C41" s="52"/>
      <c r="D41" s="52"/>
      <c r="E41" s="52"/>
      <c r="F41" s="52"/>
      <c r="G41" s="52"/>
      <c r="H41" s="52"/>
      <c r="I41" s="52"/>
      <c r="J41" s="52"/>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I29"/>
    <mergeCell ref="A30:G30"/>
    <mergeCell ref="A33:J33"/>
    <mergeCell ref="A34:J34"/>
    <mergeCell ref="A35:J35"/>
    <mergeCell ref="A36:J36"/>
    <mergeCell ref="A37:J37"/>
    <mergeCell ref="A38:J38"/>
    <mergeCell ref="A39:J39"/>
    <mergeCell ref="A40:J40"/>
    <mergeCell ref="A41:J41"/>
    <mergeCell ref="A11:A12"/>
    <mergeCell ref="A15:A25"/>
    <mergeCell ref="A26:A27"/>
    <mergeCell ref="B16:B24"/>
    <mergeCell ref="C18:C19"/>
    <mergeCell ref="C20:C21"/>
    <mergeCell ref="G13:G14"/>
    <mergeCell ref="H13:H14"/>
    <mergeCell ref="I13:I14"/>
    <mergeCell ref="J13:J14"/>
    <mergeCell ref="A6:B10"/>
  </mergeCells>
  <dataValidations count="1">
    <dataValidation type="list" allowBlank="1" showInputMessage="1" sqref="J30">
      <formula1>"优,良,中,差"</formula1>
    </dataValidation>
  </dataValidations>
  <pageMargins left="0.75" right="0.75" top="1" bottom="1" header="0.5" footer="0.5"/>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0"/>
  <sheetViews>
    <sheetView workbookViewId="0">
      <pane xSplit="4" ySplit="9" topLeftCell="E42" activePane="bottomRight" state="frozen"/>
      <selection/>
      <selection pane="topRight"/>
      <selection pane="bottomLeft"/>
      <selection pane="bottomRight" activeCell="D65" sqref="D65"/>
    </sheetView>
  </sheetViews>
  <sheetFormatPr defaultColWidth="9" defaultRowHeight="13.5"/>
  <cols>
    <col min="1" max="2" width="3.25" customWidth="1"/>
    <col min="3" max="3" width="5.71666666666667" customWidth="1"/>
    <col min="4" max="4" width="49.25" customWidth="1"/>
    <col min="5" max="5" width="22.6666666666667" customWidth="1"/>
    <col min="6" max="6" width="22.875" customWidth="1"/>
    <col min="7" max="8" width="18.75" customWidth="1"/>
    <col min="9" max="9" width="17.875" customWidth="1"/>
    <col min="10" max="12" width="18.75" customWidth="1"/>
  </cols>
  <sheetData>
    <row r="1" ht="27" spans="6:6">
      <c r="F1" s="202" t="s">
        <v>114</v>
      </c>
    </row>
    <row r="2" ht="14.25" spans="12:12">
      <c r="L2" s="192" t="s">
        <v>115</v>
      </c>
    </row>
    <row r="3" ht="14.25" spans="1:12">
      <c r="A3" s="192" t="s">
        <v>2</v>
      </c>
      <c r="L3" s="192" t="s">
        <v>3</v>
      </c>
    </row>
    <row r="4" ht="19.5" customHeight="1" spans="1:12">
      <c r="A4" s="193" t="s">
        <v>6</v>
      </c>
      <c r="B4" s="193"/>
      <c r="C4" s="193"/>
      <c r="D4" s="193"/>
      <c r="E4" s="198" t="s">
        <v>97</v>
      </c>
      <c r="F4" s="198" t="s">
        <v>116</v>
      </c>
      <c r="G4" s="198" t="s">
        <v>117</v>
      </c>
      <c r="H4" s="198" t="s">
        <v>118</v>
      </c>
      <c r="I4" s="198"/>
      <c r="J4" s="198" t="s">
        <v>119</v>
      </c>
      <c r="K4" s="198" t="s">
        <v>120</v>
      </c>
      <c r="L4" s="198" t="s">
        <v>121</v>
      </c>
    </row>
    <row r="5" ht="19.5" customHeight="1" spans="1:12">
      <c r="A5" s="198" t="s">
        <v>122</v>
      </c>
      <c r="B5" s="198"/>
      <c r="C5" s="198"/>
      <c r="D5" s="193" t="s">
        <v>123</v>
      </c>
      <c r="E5" s="198"/>
      <c r="F5" s="198"/>
      <c r="G5" s="198"/>
      <c r="H5" s="198" t="s">
        <v>124</v>
      </c>
      <c r="I5" s="198" t="s">
        <v>125</v>
      </c>
      <c r="J5" s="198"/>
      <c r="K5" s="198"/>
      <c r="L5" s="198"/>
    </row>
    <row r="6" ht="19.5" customHeight="1" spans="1:12">
      <c r="A6" s="198"/>
      <c r="B6" s="198"/>
      <c r="C6" s="198"/>
      <c r="D6" s="193"/>
      <c r="E6" s="198"/>
      <c r="F6" s="198"/>
      <c r="G6" s="198"/>
      <c r="H6" s="198"/>
      <c r="I6" s="198"/>
      <c r="J6" s="198"/>
      <c r="K6" s="198"/>
      <c r="L6" s="198"/>
    </row>
    <row r="7" ht="19.5" customHeight="1" spans="1:12">
      <c r="A7" s="198"/>
      <c r="B7" s="198"/>
      <c r="C7" s="198"/>
      <c r="D7" s="193"/>
      <c r="E7" s="198"/>
      <c r="F7" s="198"/>
      <c r="G7" s="198"/>
      <c r="H7" s="198"/>
      <c r="I7" s="198"/>
      <c r="J7" s="198"/>
      <c r="K7" s="198"/>
      <c r="L7" s="198"/>
    </row>
    <row r="8" ht="19.5" customHeight="1" spans="1:12">
      <c r="A8" s="193" t="s">
        <v>126</v>
      </c>
      <c r="B8" s="193" t="s">
        <v>127</v>
      </c>
      <c r="C8" s="193" t="s">
        <v>128</v>
      </c>
      <c r="D8" s="193" t="s">
        <v>10</v>
      </c>
      <c r="E8" s="198" t="s">
        <v>11</v>
      </c>
      <c r="F8" s="198" t="s">
        <v>12</v>
      </c>
      <c r="G8" s="198" t="s">
        <v>20</v>
      </c>
      <c r="H8" s="198" t="s">
        <v>24</v>
      </c>
      <c r="I8" s="198" t="s">
        <v>28</v>
      </c>
      <c r="J8" s="198" t="s">
        <v>32</v>
      </c>
      <c r="K8" s="198" t="s">
        <v>36</v>
      </c>
      <c r="L8" s="198" t="s">
        <v>40</v>
      </c>
    </row>
    <row r="9" ht="19.5" customHeight="1" spans="1:12">
      <c r="A9" s="193"/>
      <c r="B9" s="193"/>
      <c r="C9" s="193"/>
      <c r="D9" s="193" t="s">
        <v>129</v>
      </c>
      <c r="E9" s="195">
        <v>121784676.57</v>
      </c>
      <c r="F9" s="195">
        <v>121758101.57</v>
      </c>
      <c r="G9" s="195">
        <v>0</v>
      </c>
      <c r="H9" s="195">
        <v>0</v>
      </c>
      <c r="I9" s="195"/>
      <c r="J9" s="195">
        <v>0</v>
      </c>
      <c r="K9" s="195">
        <v>0</v>
      </c>
      <c r="L9" s="195">
        <v>26575</v>
      </c>
    </row>
    <row r="10" ht="19.5" customHeight="1" spans="1:12">
      <c r="A10" s="194" t="s">
        <v>130</v>
      </c>
      <c r="B10" s="194"/>
      <c r="C10" s="194"/>
      <c r="D10" s="194" t="s">
        <v>131</v>
      </c>
      <c r="E10" s="195">
        <v>113637020.31</v>
      </c>
      <c r="F10" s="195">
        <v>113610445.31</v>
      </c>
      <c r="G10" s="195">
        <v>0</v>
      </c>
      <c r="H10" s="195">
        <v>0</v>
      </c>
      <c r="I10" s="195"/>
      <c r="J10" s="195">
        <v>0</v>
      </c>
      <c r="K10" s="195">
        <v>0</v>
      </c>
      <c r="L10" s="195">
        <v>26575</v>
      </c>
    </row>
    <row r="11" ht="19.5" customHeight="1" spans="1:12">
      <c r="A11" s="194" t="s">
        <v>132</v>
      </c>
      <c r="B11" s="194"/>
      <c r="C11" s="194"/>
      <c r="D11" s="194" t="s">
        <v>133</v>
      </c>
      <c r="E11" s="195">
        <v>5434434.31</v>
      </c>
      <c r="F11" s="195">
        <v>5407859.31</v>
      </c>
      <c r="G11" s="195">
        <v>0</v>
      </c>
      <c r="H11" s="195">
        <v>0</v>
      </c>
      <c r="I11" s="195"/>
      <c r="J11" s="195">
        <v>0</v>
      </c>
      <c r="K11" s="195">
        <v>0</v>
      </c>
      <c r="L11" s="195">
        <v>26575</v>
      </c>
    </row>
    <row r="12" ht="19.5" customHeight="1" spans="1:12">
      <c r="A12" s="194" t="s">
        <v>134</v>
      </c>
      <c r="B12" s="194"/>
      <c r="C12" s="194"/>
      <c r="D12" s="194" t="s">
        <v>135</v>
      </c>
      <c r="E12" s="195">
        <v>2697367.31</v>
      </c>
      <c r="F12" s="195">
        <v>2697367.31</v>
      </c>
      <c r="G12" s="195">
        <v>0</v>
      </c>
      <c r="H12" s="195">
        <v>0</v>
      </c>
      <c r="I12" s="195"/>
      <c r="J12" s="195">
        <v>0</v>
      </c>
      <c r="K12" s="195">
        <v>0</v>
      </c>
      <c r="L12" s="195">
        <v>0</v>
      </c>
    </row>
    <row r="13" ht="19.5" customHeight="1" spans="1:12">
      <c r="A13" s="194" t="s">
        <v>136</v>
      </c>
      <c r="B13" s="194"/>
      <c r="C13" s="194"/>
      <c r="D13" s="194" t="s">
        <v>137</v>
      </c>
      <c r="E13" s="195">
        <v>15000</v>
      </c>
      <c r="F13" s="195">
        <v>15000</v>
      </c>
      <c r="G13" s="195">
        <v>0</v>
      </c>
      <c r="H13" s="195">
        <v>0</v>
      </c>
      <c r="I13" s="195"/>
      <c r="J13" s="195">
        <v>0</v>
      </c>
      <c r="K13" s="195">
        <v>0</v>
      </c>
      <c r="L13" s="195">
        <v>0</v>
      </c>
    </row>
    <row r="14" ht="19.5" customHeight="1" spans="1:12">
      <c r="A14" s="194" t="s">
        <v>138</v>
      </c>
      <c r="B14" s="194"/>
      <c r="C14" s="194"/>
      <c r="D14" s="194" t="s">
        <v>139</v>
      </c>
      <c r="E14" s="195">
        <v>2722067</v>
      </c>
      <c r="F14" s="195">
        <v>2695492</v>
      </c>
      <c r="G14" s="195">
        <v>0</v>
      </c>
      <c r="H14" s="195">
        <v>0</v>
      </c>
      <c r="I14" s="195"/>
      <c r="J14" s="195">
        <v>0</v>
      </c>
      <c r="K14" s="195">
        <v>0</v>
      </c>
      <c r="L14" s="195">
        <v>26575</v>
      </c>
    </row>
    <row r="15" ht="19.5" customHeight="1" spans="1:12">
      <c r="A15" s="194" t="s">
        <v>140</v>
      </c>
      <c r="B15" s="194"/>
      <c r="C15" s="194"/>
      <c r="D15" s="194" t="s">
        <v>141</v>
      </c>
      <c r="E15" s="195">
        <v>712935.81</v>
      </c>
      <c r="F15" s="195">
        <v>712935.81</v>
      </c>
      <c r="G15" s="195">
        <v>0</v>
      </c>
      <c r="H15" s="195">
        <v>0</v>
      </c>
      <c r="I15" s="195"/>
      <c r="J15" s="195">
        <v>0</v>
      </c>
      <c r="K15" s="195">
        <v>0</v>
      </c>
      <c r="L15" s="195">
        <v>0</v>
      </c>
    </row>
    <row r="16" ht="19.5" customHeight="1" spans="1:12">
      <c r="A16" s="194" t="s">
        <v>142</v>
      </c>
      <c r="B16" s="194"/>
      <c r="C16" s="194"/>
      <c r="D16" s="194" t="s">
        <v>143</v>
      </c>
      <c r="E16" s="195">
        <v>4600</v>
      </c>
      <c r="F16" s="195">
        <v>4600</v>
      </c>
      <c r="G16" s="195">
        <v>0</v>
      </c>
      <c r="H16" s="195">
        <v>0</v>
      </c>
      <c r="I16" s="195"/>
      <c r="J16" s="195">
        <v>0</v>
      </c>
      <c r="K16" s="195">
        <v>0</v>
      </c>
      <c r="L16" s="195">
        <v>0</v>
      </c>
    </row>
    <row r="17" ht="19.5" customHeight="1" spans="1:12">
      <c r="A17" s="194" t="s">
        <v>144</v>
      </c>
      <c r="B17" s="194"/>
      <c r="C17" s="194"/>
      <c r="D17" s="194" t="s">
        <v>145</v>
      </c>
      <c r="E17" s="195">
        <v>514168</v>
      </c>
      <c r="F17" s="195">
        <v>514168</v>
      </c>
      <c r="G17" s="195">
        <v>0</v>
      </c>
      <c r="H17" s="195">
        <v>0</v>
      </c>
      <c r="I17" s="195"/>
      <c r="J17" s="195">
        <v>0</v>
      </c>
      <c r="K17" s="195">
        <v>0</v>
      </c>
      <c r="L17" s="195">
        <v>0</v>
      </c>
    </row>
    <row r="18" ht="19.5" customHeight="1" spans="1:12">
      <c r="A18" s="194" t="s">
        <v>146</v>
      </c>
      <c r="B18" s="194"/>
      <c r="C18" s="194"/>
      <c r="D18" s="194" t="s">
        <v>147</v>
      </c>
      <c r="E18" s="195">
        <v>194167.81</v>
      </c>
      <c r="F18" s="195">
        <v>194167.81</v>
      </c>
      <c r="G18" s="195">
        <v>0</v>
      </c>
      <c r="H18" s="195">
        <v>0</v>
      </c>
      <c r="I18" s="195"/>
      <c r="J18" s="195">
        <v>0</v>
      </c>
      <c r="K18" s="195">
        <v>0</v>
      </c>
      <c r="L18" s="195">
        <v>0</v>
      </c>
    </row>
    <row r="19" ht="19.5" customHeight="1" spans="1:12">
      <c r="A19" s="194" t="s">
        <v>148</v>
      </c>
      <c r="B19" s="194"/>
      <c r="C19" s="194"/>
      <c r="D19" s="194" t="s">
        <v>149</v>
      </c>
      <c r="E19" s="195">
        <v>262261.6</v>
      </c>
      <c r="F19" s="195">
        <v>262261.6</v>
      </c>
      <c r="G19" s="195">
        <v>0</v>
      </c>
      <c r="H19" s="195">
        <v>0</v>
      </c>
      <c r="I19" s="195"/>
      <c r="J19" s="195">
        <v>0</v>
      </c>
      <c r="K19" s="195">
        <v>0</v>
      </c>
      <c r="L19" s="195">
        <v>0</v>
      </c>
    </row>
    <row r="20" ht="19.5" customHeight="1" spans="1:12">
      <c r="A20" s="194" t="s">
        <v>150</v>
      </c>
      <c r="B20" s="194"/>
      <c r="C20" s="194"/>
      <c r="D20" s="194" t="s">
        <v>151</v>
      </c>
      <c r="E20" s="195">
        <v>262261.6</v>
      </c>
      <c r="F20" s="195">
        <v>262261.6</v>
      </c>
      <c r="G20" s="195">
        <v>0</v>
      </c>
      <c r="H20" s="195">
        <v>0</v>
      </c>
      <c r="I20" s="195"/>
      <c r="J20" s="195">
        <v>0</v>
      </c>
      <c r="K20" s="195">
        <v>0</v>
      </c>
      <c r="L20" s="195">
        <v>0</v>
      </c>
    </row>
    <row r="21" ht="19.5" customHeight="1" spans="1:12">
      <c r="A21" s="194" t="s">
        <v>152</v>
      </c>
      <c r="B21" s="194"/>
      <c r="C21" s="194"/>
      <c r="D21" s="194" t="s">
        <v>153</v>
      </c>
      <c r="E21" s="195">
        <v>45664874.27</v>
      </c>
      <c r="F21" s="195">
        <v>45664874.27</v>
      </c>
      <c r="G21" s="195">
        <v>0</v>
      </c>
      <c r="H21" s="195">
        <v>0</v>
      </c>
      <c r="I21" s="195"/>
      <c r="J21" s="195">
        <v>0</v>
      </c>
      <c r="K21" s="195">
        <v>0</v>
      </c>
      <c r="L21" s="195">
        <v>0</v>
      </c>
    </row>
    <row r="22" ht="19.5" customHeight="1" spans="1:12">
      <c r="A22" s="194" t="s">
        <v>154</v>
      </c>
      <c r="B22" s="194"/>
      <c r="C22" s="194"/>
      <c r="D22" s="194" t="s">
        <v>155</v>
      </c>
      <c r="E22" s="195">
        <v>782230</v>
      </c>
      <c r="F22" s="195">
        <v>782230</v>
      </c>
      <c r="G22" s="195">
        <v>0</v>
      </c>
      <c r="H22" s="195">
        <v>0</v>
      </c>
      <c r="I22" s="195"/>
      <c r="J22" s="195">
        <v>0</v>
      </c>
      <c r="K22" s="195">
        <v>0</v>
      </c>
      <c r="L22" s="195">
        <v>0</v>
      </c>
    </row>
    <row r="23" ht="19.5" customHeight="1" spans="1:12">
      <c r="A23" s="194" t="s">
        <v>156</v>
      </c>
      <c r="B23" s="194"/>
      <c r="C23" s="194"/>
      <c r="D23" s="194" t="s">
        <v>157</v>
      </c>
      <c r="E23" s="195">
        <v>6029712.35</v>
      </c>
      <c r="F23" s="195">
        <v>6029712.35</v>
      </c>
      <c r="G23" s="195">
        <v>0</v>
      </c>
      <c r="H23" s="195">
        <v>0</v>
      </c>
      <c r="I23" s="195"/>
      <c r="J23" s="195">
        <v>0</v>
      </c>
      <c r="K23" s="195">
        <v>0</v>
      </c>
      <c r="L23" s="195">
        <v>0</v>
      </c>
    </row>
    <row r="24" ht="19.5" customHeight="1" spans="1:12">
      <c r="A24" s="194" t="s">
        <v>158</v>
      </c>
      <c r="B24" s="194"/>
      <c r="C24" s="194"/>
      <c r="D24" s="194" t="s">
        <v>159</v>
      </c>
      <c r="E24" s="195">
        <v>37554977.65</v>
      </c>
      <c r="F24" s="195">
        <v>37554977.65</v>
      </c>
      <c r="G24" s="195">
        <v>0</v>
      </c>
      <c r="H24" s="195">
        <v>0</v>
      </c>
      <c r="I24" s="195"/>
      <c r="J24" s="195">
        <v>0</v>
      </c>
      <c r="K24" s="195">
        <v>0</v>
      </c>
      <c r="L24" s="195">
        <v>0</v>
      </c>
    </row>
    <row r="25" ht="19.5" customHeight="1" spans="1:12">
      <c r="A25" s="194" t="s">
        <v>160</v>
      </c>
      <c r="B25" s="194"/>
      <c r="C25" s="194"/>
      <c r="D25" s="194" t="s">
        <v>161</v>
      </c>
      <c r="E25" s="195">
        <v>1297954.27</v>
      </c>
      <c r="F25" s="195">
        <v>1297954.27</v>
      </c>
      <c r="G25" s="195">
        <v>0</v>
      </c>
      <c r="H25" s="195">
        <v>0</v>
      </c>
      <c r="I25" s="195"/>
      <c r="J25" s="195">
        <v>0</v>
      </c>
      <c r="K25" s="195">
        <v>0</v>
      </c>
      <c r="L25" s="195">
        <v>0</v>
      </c>
    </row>
    <row r="26" ht="19.5" customHeight="1" spans="1:12">
      <c r="A26" s="194" t="s">
        <v>162</v>
      </c>
      <c r="B26" s="194"/>
      <c r="C26" s="194"/>
      <c r="D26" s="194" t="s">
        <v>163</v>
      </c>
      <c r="E26" s="195">
        <v>5925040</v>
      </c>
      <c r="F26" s="195">
        <v>5925040</v>
      </c>
      <c r="G26" s="195">
        <v>0</v>
      </c>
      <c r="H26" s="195">
        <v>0</v>
      </c>
      <c r="I26" s="195"/>
      <c r="J26" s="195">
        <v>0</v>
      </c>
      <c r="K26" s="195">
        <v>0</v>
      </c>
      <c r="L26" s="195">
        <v>0</v>
      </c>
    </row>
    <row r="27" ht="19.5" customHeight="1" spans="1:12">
      <c r="A27" s="194" t="s">
        <v>164</v>
      </c>
      <c r="B27" s="194"/>
      <c r="C27" s="194"/>
      <c r="D27" s="194" t="s">
        <v>165</v>
      </c>
      <c r="E27" s="195">
        <v>5925040</v>
      </c>
      <c r="F27" s="195">
        <v>5925040</v>
      </c>
      <c r="G27" s="195">
        <v>0</v>
      </c>
      <c r="H27" s="195">
        <v>0</v>
      </c>
      <c r="I27" s="195"/>
      <c r="J27" s="195">
        <v>0</v>
      </c>
      <c r="K27" s="195">
        <v>0</v>
      </c>
      <c r="L27" s="195">
        <v>0</v>
      </c>
    </row>
    <row r="28" ht="19.5" customHeight="1" spans="1:12">
      <c r="A28" s="194" t="s">
        <v>166</v>
      </c>
      <c r="B28" s="194"/>
      <c r="C28" s="194"/>
      <c r="D28" s="194" t="s">
        <v>167</v>
      </c>
      <c r="E28" s="195">
        <v>40707110</v>
      </c>
      <c r="F28" s="195">
        <v>40707110</v>
      </c>
      <c r="G28" s="195">
        <v>0</v>
      </c>
      <c r="H28" s="195">
        <v>0</v>
      </c>
      <c r="I28" s="195"/>
      <c r="J28" s="195">
        <v>0</v>
      </c>
      <c r="K28" s="195">
        <v>0</v>
      </c>
      <c r="L28" s="195">
        <v>0</v>
      </c>
    </row>
    <row r="29" ht="19.5" customHeight="1" spans="1:12">
      <c r="A29" s="194" t="s">
        <v>168</v>
      </c>
      <c r="B29" s="194"/>
      <c r="C29" s="194"/>
      <c r="D29" s="194" t="s">
        <v>169</v>
      </c>
      <c r="E29" s="195">
        <v>1771110</v>
      </c>
      <c r="F29" s="195">
        <v>1771110</v>
      </c>
      <c r="G29" s="195">
        <v>0</v>
      </c>
      <c r="H29" s="195">
        <v>0</v>
      </c>
      <c r="I29" s="195"/>
      <c r="J29" s="195">
        <v>0</v>
      </c>
      <c r="K29" s="195">
        <v>0</v>
      </c>
      <c r="L29" s="195">
        <v>0</v>
      </c>
    </row>
    <row r="30" ht="19.5" customHeight="1" spans="1:12">
      <c r="A30" s="194" t="s">
        <v>170</v>
      </c>
      <c r="B30" s="194"/>
      <c r="C30" s="194"/>
      <c r="D30" s="194" t="s">
        <v>171</v>
      </c>
      <c r="E30" s="195">
        <v>38936000</v>
      </c>
      <c r="F30" s="195">
        <v>38936000</v>
      </c>
      <c r="G30" s="195">
        <v>0</v>
      </c>
      <c r="H30" s="195">
        <v>0</v>
      </c>
      <c r="I30" s="195"/>
      <c r="J30" s="195">
        <v>0</v>
      </c>
      <c r="K30" s="195">
        <v>0</v>
      </c>
      <c r="L30" s="195">
        <v>0</v>
      </c>
    </row>
    <row r="31" ht="19.5" customHeight="1" spans="1:12">
      <c r="A31" s="194" t="s">
        <v>172</v>
      </c>
      <c r="B31" s="194"/>
      <c r="C31" s="194"/>
      <c r="D31" s="194" t="s">
        <v>173</v>
      </c>
      <c r="E31" s="195">
        <v>2763360.8</v>
      </c>
      <c r="F31" s="195">
        <v>2763360.8</v>
      </c>
      <c r="G31" s="195">
        <v>0</v>
      </c>
      <c r="H31" s="195">
        <v>0</v>
      </c>
      <c r="I31" s="195"/>
      <c r="J31" s="195">
        <v>0</v>
      </c>
      <c r="K31" s="195">
        <v>0</v>
      </c>
      <c r="L31" s="195">
        <v>0</v>
      </c>
    </row>
    <row r="32" ht="19.5" customHeight="1" spans="1:12">
      <c r="A32" s="194" t="s">
        <v>174</v>
      </c>
      <c r="B32" s="194"/>
      <c r="C32" s="194"/>
      <c r="D32" s="194" t="s">
        <v>175</v>
      </c>
      <c r="E32" s="195">
        <v>2739200</v>
      </c>
      <c r="F32" s="195">
        <v>2739200</v>
      </c>
      <c r="G32" s="195">
        <v>0</v>
      </c>
      <c r="H32" s="195">
        <v>0</v>
      </c>
      <c r="I32" s="195"/>
      <c r="J32" s="195">
        <v>0</v>
      </c>
      <c r="K32" s="195">
        <v>0</v>
      </c>
      <c r="L32" s="195">
        <v>0</v>
      </c>
    </row>
    <row r="33" ht="19.5" customHeight="1" spans="1:12">
      <c r="A33" s="194" t="s">
        <v>176</v>
      </c>
      <c r="B33" s="194"/>
      <c r="C33" s="194"/>
      <c r="D33" s="194" t="s">
        <v>177</v>
      </c>
      <c r="E33" s="195">
        <v>24160.8</v>
      </c>
      <c r="F33" s="195">
        <v>24160.8</v>
      </c>
      <c r="G33" s="195">
        <v>0</v>
      </c>
      <c r="H33" s="195">
        <v>0</v>
      </c>
      <c r="I33" s="195"/>
      <c r="J33" s="195">
        <v>0</v>
      </c>
      <c r="K33" s="195">
        <v>0</v>
      </c>
      <c r="L33" s="195">
        <v>0</v>
      </c>
    </row>
    <row r="34" ht="19.5" customHeight="1" spans="1:12">
      <c r="A34" s="194" t="s">
        <v>178</v>
      </c>
      <c r="B34" s="194"/>
      <c r="C34" s="194"/>
      <c r="D34" s="194" t="s">
        <v>179</v>
      </c>
      <c r="E34" s="195">
        <v>11135215</v>
      </c>
      <c r="F34" s="195">
        <v>11135215</v>
      </c>
      <c r="G34" s="195">
        <v>0</v>
      </c>
      <c r="H34" s="195">
        <v>0</v>
      </c>
      <c r="I34" s="195"/>
      <c r="J34" s="195">
        <v>0</v>
      </c>
      <c r="K34" s="195">
        <v>0</v>
      </c>
      <c r="L34" s="195">
        <v>0</v>
      </c>
    </row>
    <row r="35" ht="19.5" customHeight="1" spans="1:12">
      <c r="A35" s="194" t="s">
        <v>180</v>
      </c>
      <c r="B35" s="194"/>
      <c r="C35" s="194"/>
      <c r="D35" s="194" t="s">
        <v>181</v>
      </c>
      <c r="E35" s="195">
        <v>267612</v>
      </c>
      <c r="F35" s="195">
        <v>267612</v>
      </c>
      <c r="G35" s="195">
        <v>0</v>
      </c>
      <c r="H35" s="195">
        <v>0</v>
      </c>
      <c r="I35" s="195"/>
      <c r="J35" s="195">
        <v>0</v>
      </c>
      <c r="K35" s="195">
        <v>0</v>
      </c>
      <c r="L35" s="195">
        <v>0</v>
      </c>
    </row>
    <row r="36" ht="19.5" customHeight="1" spans="1:12">
      <c r="A36" s="194" t="s">
        <v>182</v>
      </c>
      <c r="B36" s="194"/>
      <c r="C36" s="194"/>
      <c r="D36" s="194" t="s">
        <v>183</v>
      </c>
      <c r="E36" s="195">
        <v>10867603</v>
      </c>
      <c r="F36" s="195">
        <v>10867603</v>
      </c>
      <c r="G36" s="195">
        <v>0</v>
      </c>
      <c r="H36" s="195">
        <v>0</v>
      </c>
      <c r="I36" s="195"/>
      <c r="J36" s="195">
        <v>0</v>
      </c>
      <c r="K36" s="195">
        <v>0</v>
      </c>
      <c r="L36" s="195">
        <v>0</v>
      </c>
    </row>
    <row r="37" ht="19.5" customHeight="1" spans="1:12">
      <c r="A37" s="194" t="s">
        <v>184</v>
      </c>
      <c r="B37" s="194"/>
      <c r="C37" s="194"/>
      <c r="D37" s="194" t="s">
        <v>185</v>
      </c>
      <c r="E37" s="195">
        <v>321321.52</v>
      </c>
      <c r="F37" s="195">
        <v>321321.52</v>
      </c>
      <c r="G37" s="195">
        <v>0</v>
      </c>
      <c r="H37" s="195">
        <v>0</v>
      </c>
      <c r="I37" s="195"/>
      <c r="J37" s="195">
        <v>0</v>
      </c>
      <c r="K37" s="195">
        <v>0</v>
      </c>
      <c r="L37" s="195">
        <v>0</v>
      </c>
    </row>
    <row r="38" ht="19.5" customHeight="1" spans="1:12">
      <c r="A38" s="194" t="s">
        <v>186</v>
      </c>
      <c r="B38" s="194"/>
      <c r="C38" s="194"/>
      <c r="D38" s="194" t="s">
        <v>187</v>
      </c>
      <c r="E38" s="195">
        <v>53100</v>
      </c>
      <c r="F38" s="195">
        <v>53100</v>
      </c>
      <c r="G38" s="195">
        <v>0</v>
      </c>
      <c r="H38" s="195">
        <v>0</v>
      </c>
      <c r="I38" s="195"/>
      <c r="J38" s="195">
        <v>0</v>
      </c>
      <c r="K38" s="195">
        <v>0</v>
      </c>
      <c r="L38" s="195">
        <v>0</v>
      </c>
    </row>
    <row r="39" ht="19.5" customHeight="1" spans="1:12">
      <c r="A39" s="194" t="s">
        <v>188</v>
      </c>
      <c r="B39" s="194"/>
      <c r="C39" s="194"/>
      <c r="D39" s="194" t="s">
        <v>189</v>
      </c>
      <c r="E39" s="195">
        <v>268221.52</v>
      </c>
      <c r="F39" s="195">
        <v>268221.52</v>
      </c>
      <c r="G39" s="195">
        <v>0</v>
      </c>
      <c r="H39" s="195">
        <v>0</v>
      </c>
      <c r="I39" s="195"/>
      <c r="J39" s="195">
        <v>0</v>
      </c>
      <c r="K39" s="195">
        <v>0</v>
      </c>
      <c r="L39" s="195">
        <v>0</v>
      </c>
    </row>
    <row r="40" ht="19.5" customHeight="1" spans="1:12">
      <c r="A40" s="194" t="s">
        <v>190</v>
      </c>
      <c r="B40" s="194"/>
      <c r="C40" s="194"/>
      <c r="D40" s="194" t="s">
        <v>191</v>
      </c>
      <c r="E40" s="195">
        <v>710467</v>
      </c>
      <c r="F40" s="195">
        <v>710467</v>
      </c>
      <c r="G40" s="195">
        <v>0</v>
      </c>
      <c r="H40" s="195">
        <v>0</v>
      </c>
      <c r="I40" s="195"/>
      <c r="J40" s="195">
        <v>0</v>
      </c>
      <c r="K40" s="195">
        <v>0</v>
      </c>
      <c r="L40" s="195">
        <v>0</v>
      </c>
    </row>
    <row r="41" ht="19.5" customHeight="1" spans="1:12">
      <c r="A41" s="194" t="s">
        <v>192</v>
      </c>
      <c r="B41" s="194"/>
      <c r="C41" s="194"/>
      <c r="D41" s="194" t="s">
        <v>191</v>
      </c>
      <c r="E41" s="195">
        <v>710467</v>
      </c>
      <c r="F41" s="195">
        <v>710467</v>
      </c>
      <c r="G41" s="195">
        <v>0</v>
      </c>
      <c r="H41" s="195">
        <v>0</v>
      </c>
      <c r="I41" s="195"/>
      <c r="J41" s="195">
        <v>0</v>
      </c>
      <c r="K41" s="195">
        <v>0</v>
      </c>
      <c r="L41" s="195">
        <v>0</v>
      </c>
    </row>
    <row r="42" ht="19.5" customHeight="1" spans="1:12">
      <c r="A42" s="194" t="s">
        <v>193</v>
      </c>
      <c r="B42" s="194"/>
      <c r="C42" s="194"/>
      <c r="D42" s="194" t="s">
        <v>194</v>
      </c>
      <c r="E42" s="195">
        <v>452188.25</v>
      </c>
      <c r="F42" s="195">
        <v>452188.25</v>
      </c>
      <c r="G42" s="195">
        <v>0</v>
      </c>
      <c r="H42" s="195">
        <v>0</v>
      </c>
      <c r="I42" s="195"/>
      <c r="J42" s="195">
        <v>0</v>
      </c>
      <c r="K42" s="195">
        <v>0</v>
      </c>
      <c r="L42" s="195">
        <v>0</v>
      </c>
    </row>
    <row r="43" ht="19.5" customHeight="1" spans="1:12">
      <c r="A43" s="194" t="s">
        <v>195</v>
      </c>
      <c r="B43" s="194"/>
      <c r="C43" s="194"/>
      <c r="D43" s="194" t="s">
        <v>196</v>
      </c>
      <c r="E43" s="195">
        <v>443088.25</v>
      </c>
      <c r="F43" s="195">
        <v>443088.25</v>
      </c>
      <c r="G43" s="195">
        <v>0</v>
      </c>
      <c r="H43" s="195">
        <v>0</v>
      </c>
      <c r="I43" s="195"/>
      <c r="J43" s="195">
        <v>0</v>
      </c>
      <c r="K43" s="195">
        <v>0</v>
      </c>
      <c r="L43" s="195">
        <v>0</v>
      </c>
    </row>
    <row r="44" ht="19.5" customHeight="1" spans="1:12">
      <c r="A44" s="194" t="s">
        <v>197</v>
      </c>
      <c r="B44" s="194"/>
      <c r="C44" s="194"/>
      <c r="D44" s="194" t="s">
        <v>198</v>
      </c>
      <c r="E44" s="195">
        <v>140873.5</v>
      </c>
      <c r="F44" s="195">
        <v>140873.5</v>
      </c>
      <c r="G44" s="195">
        <v>0</v>
      </c>
      <c r="H44" s="195">
        <v>0</v>
      </c>
      <c r="I44" s="195"/>
      <c r="J44" s="195">
        <v>0</v>
      </c>
      <c r="K44" s="195">
        <v>0</v>
      </c>
      <c r="L44" s="195">
        <v>0</v>
      </c>
    </row>
    <row r="45" ht="19.5" customHeight="1" spans="1:12">
      <c r="A45" s="194" t="s">
        <v>199</v>
      </c>
      <c r="B45" s="194"/>
      <c r="C45" s="194"/>
      <c r="D45" s="194" t="s">
        <v>200</v>
      </c>
      <c r="E45" s="195">
        <v>130403.64</v>
      </c>
      <c r="F45" s="195">
        <v>130403.64</v>
      </c>
      <c r="G45" s="195">
        <v>0</v>
      </c>
      <c r="H45" s="195">
        <v>0</v>
      </c>
      <c r="I45" s="195"/>
      <c r="J45" s="195">
        <v>0</v>
      </c>
      <c r="K45" s="195">
        <v>0</v>
      </c>
      <c r="L45" s="195">
        <v>0</v>
      </c>
    </row>
    <row r="46" ht="19.5" customHeight="1" spans="1:12">
      <c r="A46" s="194" t="s">
        <v>201</v>
      </c>
      <c r="B46" s="194"/>
      <c r="C46" s="194"/>
      <c r="D46" s="194" t="s">
        <v>202</v>
      </c>
      <c r="E46" s="195">
        <v>161982.8</v>
      </c>
      <c r="F46" s="195">
        <v>161982.8</v>
      </c>
      <c r="G46" s="195">
        <v>0</v>
      </c>
      <c r="H46" s="195">
        <v>0</v>
      </c>
      <c r="I46" s="195"/>
      <c r="J46" s="195">
        <v>0</v>
      </c>
      <c r="K46" s="195">
        <v>0</v>
      </c>
      <c r="L46" s="195">
        <v>0</v>
      </c>
    </row>
    <row r="47" ht="19.5" customHeight="1" spans="1:12">
      <c r="A47" s="194" t="s">
        <v>203</v>
      </c>
      <c r="B47" s="194"/>
      <c r="C47" s="194"/>
      <c r="D47" s="194" t="s">
        <v>204</v>
      </c>
      <c r="E47" s="195">
        <v>9828.31</v>
      </c>
      <c r="F47" s="195">
        <v>9828.31</v>
      </c>
      <c r="G47" s="195">
        <v>0</v>
      </c>
      <c r="H47" s="195">
        <v>0</v>
      </c>
      <c r="I47" s="195"/>
      <c r="J47" s="195">
        <v>0</v>
      </c>
      <c r="K47" s="195">
        <v>0</v>
      </c>
      <c r="L47" s="195">
        <v>0</v>
      </c>
    </row>
    <row r="48" ht="19.5" customHeight="1" spans="1:12">
      <c r="A48" s="194" t="s">
        <v>205</v>
      </c>
      <c r="B48" s="194"/>
      <c r="C48" s="194"/>
      <c r="D48" s="194" t="s">
        <v>206</v>
      </c>
      <c r="E48" s="195">
        <v>9100</v>
      </c>
      <c r="F48" s="195">
        <v>9100</v>
      </c>
      <c r="G48" s="195">
        <v>0</v>
      </c>
      <c r="H48" s="195">
        <v>0</v>
      </c>
      <c r="I48" s="195"/>
      <c r="J48" s="195">
        <v>0</v>
      </c>
      <c r="K48" s="195">
        <v>0</v>
      </c>
      <c r="L48" s="195">
        <v>0</v>
      </c>
    </row>
    <row r="49" ht="19.5" customHeight="1" spans="1:12">
      <c r="A49" s="194" t="s">
        <v>207</v>
      </c>
      <c r="B49" s="194"/>
      <c r="C49" s="194"/>
      <c r="D49" s="194" t="s">
        <v>206</v>
      </c>
      <c r="E49" s="195">
        <v>9100</v>
      </c>
      <c r="F49" s="195">
        <v>9100</v>
      </c>
      <c r="G49" s="195">
        <v>0</v>
      </c>
      <c r="H49" s="195">
        <v>0</v>
      </c>
      <c r="I49" s="195"/>
      <c r="J49" s="195">
        <v>0</v>
      </c>
      <c r="K49" s="195">
        <v>0</v>
      </c>
      <c r="L49" s="195">
        <v>0</v>
      </c>
    </row>
    <row r="50" ht="19.5" customHeight="1" spans="1:12">
      <c r="A50" s="194" t="s">
        <v>208</v>
      </c>
      <c r="B50" s="194"/>
      <c r="C50" s="194"/>
      <c r="D50" s="194" t="s">
        <v>209</v>
      </c>
      <c r="E50" s="195">
        <v>42814</v>
      </c>
      <c r="F50" s="195">
        <v>42814</v>
      </c>
      <c r="G50" s="195">
        <v>0</v>
      </c>
      <c r="H50" s="195">
        <v>0</v>
      </c>
      <c r="I50" s="195"/>
      <c r="J50" s="195">
        <v>0</v>
      </c>
      <c r="K50" s="195">
        <v>0</v>
      </c>
      <c r="L50" s="195">
        <v>0</v>
      </c>
    </row>
    <row r="51" ht="19.5" customHeight="1" spans="1:12">
      <c r="A51" s="194" t="s">
        <v>210</v>
      </c>
      <c r="B51" s="194"/>
      <c r="C51" s="194"/>
      <c r="D51" s="194" t="s">
        <v>211</v>
      </c>
      <c r="E51" s="195">
        <v>42814</v>
      </c>
      <c r="F51" s="195">
        <v>42814</v>
      </c>
      <c r="G51" s="195">
        <v>0</v>
      </c>
      <c r="H51" s="195">
        <v>0</v>
      </c>
      <c r="I51" s="195"/>
      <c r="J51" s="195">
        <v>0</v>
      </c>
      <c r="K51" s="195">
        <v>0</v>
      </c>
      <c r="L51" s="195">
        <v>0</v>
      </c>
    </row>
    <row r="52" ht="19.5" customHeight="1" spans="1:12">
      <c r="A52" s="194" t="s">
        <v>212</v>
      </c>
      <c r="B52" s="194"/>
      <c r="C52" s="194"/>
      <c r="D52" s="194" t="s">
        <v>213</v>
      </c>
      <c r="E52" s="195">
        <v>42814</v>
      </c>
      <c r="F52" s="195">
        <v>42814</v>
      </c>
      <c r="G52" s="195">
        <v>0</v>
      </c>
      <c r="H52" s="195">
        <v>0</v>
      </c>
      <c r="I52" s="195"/>
      <c r="J52" s="195">
        <v>0</v>
      </c>
      <c r="K52" s="195">
        <v>0</v>
      </c>
      <c r="L52" s="195">
        <v>0</v>
      </c>
    </row>
    <row r="53" ht="19.5" customHeight="1" spans="1:12">
      <c r="A53" s="194" t="s">
        <v>214</v>
      </c>
      <c r="B53" s="194"/>
      <c r="C53" s="194"/>
      <c r="D53" s="194" t="s">
        <v>215</v>
      </c>
      <c r="E53" s="195">
        <v>384224</v>
      </c>
      <c r="F53" s="195">
        <v>384224</v>
      </c>
      <c r="G53" s="195">
        <v>0</v>
      </c>
      <c r="H53" s="195">
        <v>0</v>
      </c>
      <c r="I53" s="195"/>
      <c r="J53" s="195">
        <v>0</v>
      </c>
      <c r="K53" s="195">
        <v>0</v>
      </c>
      <c r="L53" s="195">
        <v>0</v>
      </c>
    </row>
    <row r="54" ht="19.5" customHeight="1" spans="1:12">
      <c r="A54" s="194" t="s">
        <v>216</v>
      </c>
      <c r="B54" s="194"/>
      <c r="C54" s="194"/>
      <c r="D54" s="194" t="s">
        <v>217</v>
      </c>
      <c r="E54" s="195">
        <v>384224</v>
      </c>
      <c r="F54" s="195">
        <v>384224</v>
      </c>
      <c r="G54" s="195">
        <v>0</v>
      </c>
      <c r="H54" s="195">
        <v>0</v>
      </c>
      <c r="I54" s="195"/>
      <c r="J54" s="195">
        <v>0</v>
      </c>
      <c r="K54" s="195">
        <v>0</v>
      </c>
      <c r="L54" s="195">
        <v>0</v>
      </c>
    </row>
    <row r="55" ht="19.5" customHeight="1" spans="1:12">
      <c r="A55" s="194" t="s">
        <v>218</v>
      </c>
      <c r="B55" s="194"/>
      <c r="C55" s="194"/>
      <c r="D55" s="194" t="s">
        <v>219</v>
      </c>
      <c r="E55" s="195">
        <v>384224</v>
      </c>
      <c r="F55" s="195">
        <v>384224</v>
      </c>
      <c r="G55" s="195">
        <v>0</v>
      </c>
      <c r="H55" s="195">
        <v>0</v>
      </c>
      <c r="I55" s="195"/>
      <c r="J55" s="195">
        <v>0</v>
      </c>
      <c r="K55" s="195">
        <v>0</v>
      </c>
      <c r="L55" s="195">
        <v>0</v>
      </c>
    </row>
    <row r="56" ht="19.5" customHeight="1" spans="1:12">
      <c r="A56" s="194" t="s">
        <v>220</v>
      </c>
      <c r="B56" s="194"/>
      <c r="C56" s="194"/>
      <c r="D56" s="194" t="s">
        <v>221</v>
      </c>
      <c r="E56" s="195">
        <v>7268430.01</v>
      </c>
      <c r="F56" s="195">
        <v>7268430.01</v>
      </c>
      <c r="G56" s="195">
        <v>0</v>
      </c>
      <c r="H56" s="195">
        <v>0</v>
      </c>
      <c r="I56" s="195"/>
      <c r="J56" s="195">
        <v>0</v>
      </c>
      <c r="K56" s="195">
        <v>0</v>
      </c>
      <c r="L56" s="195">
        <v>0</v>
      </c>
    </row>
    <row r="57" ht="19.5" customHeight="1" spans="1:12">
      <c r="A57" s="194" t="s">
        <v>222</v>
      </c>
      <c r="B57" s="194"/>
      <c r="C57" s="194"/>
      <c r="D57" s="194" t="s">
        <v>223</v>
      </c>
      <c r="E57" s="195">
        <v>7268430.01</v>
      </c>
      <c r="F57" s="195">
        <v>7268430.01</v>
      </c>
      <c r="G57" s="195">
        <v>0</v>
      </c>
      <c r="H57" s="195">
        <v>0</v>
      </c>
      <c r="I57" s="195"/>
      <c r="J57" s="195">
        <v>0</v>
      </c>
      <c r="K57" s="195">
        <v>0</v>
      </c>
      <c r="L57" s="195">
        <v>0</v>
      </c>
    </row>
    <row r="58" ht="19.5" customHeight="1" spans="1:12">
      <c r="A58" s="194" t="s">
        <v>224</v>
      </c>
      <c r="B58" s="194"/>
      <c r="C58" s="194"/>
      <c r="D58" s="194" t="s">
        <v>225</v>
      </c>
      <c r="E58" s="195">
        <v>6946180.01</v>
      </c>
      <c r="F58" s="195">
        <v>6946180.01</v>
      </c>
      <c r="G58" s="195">
        <v>0</v>
      </c>
      <c r="H58" s="195">
        <v>0</v>
      </c>
      <c r="I58" s="195"/>
      <c r="J58" s="195">
        <v>0</v>
      </c>
      <c r="K58" s="195">
        <v>0</v>
      </c>
      <c r="L58" s="195">
        <v>0</v>
      </c>
    </row>
    <row r="59" ht="19.5" customHeight="1" spans="1:12">
      <c r="A59" s="194" t="s">
        <v>226</v>
      </c>
      <c r="B59" s="194"/>
      <c r="C59" s="194"/>
      <c r="D59" s="194" t="s">
        <v>227</v>
      </c>
      <c r="E59" s="195">
        <v>322250</v>
      </c>
      <c r="F59" s="195">
        <v>322250</v>
      </c>
      <c r="G59" s="195">
        <v>0</v>
      </c>
      <c r="H59" s="195">
        <v>0</v>
      </c>
      <c r="I59" s="195"/>
      <c r="J59" s="195">
        <v>0</v>
      </c>
      <c r="K59" s="195">
        <v>0</v>
      </c>
      <c r="L59" s="195">
        <v>0</v>
      </c>
    </row>
    <row r="60" ht="19.5" customHeight="1" spans="1:12">
      <c r="A60" s="206" t="s">
        <v>228</v>
      </c>
      <c r="B60" s="206"/>
      <c r="C60" s="206"/>
      <c r="D60" s="206"/>
      <c r="E60" s="206"/>
      <c r="F60" s="206"/>
      <c r="G60" s="206"/>
      <c r="H60" s="206"/>
      <c r="I60" s="206"/>
      <c r="J60" s="206"/>
      <c r="K60" s="206"/>
      <c r="L60" s="206"/>
    </row>
  </sheetData>
  <mergeCells count="6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L6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1"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4" workbookViewId="0">
      <selection activeCell="A23" sqref="A23:G23"/>
    </sheetView>
  </sheetViews>
  <sheetFormatPr defaultColWidth="9" defaultRowHeight="14.25"/>
  <cols>
    <col min="1" max="2" width="11.1" style="1" customWidth="1"/>
    <col min="3" max="3" width="14.6" style="1" customWidth="1"/>
    <col min="4" max="4" width="11.3" style="1" customWidth="1"/>
    <col min="5" max="5" width="15" style="1" customWidth="1"/>
    <col min="6" max="6" width="11.2" style="1" customWidth="1"/>
    <col min="7" max="7" width="13.25" style="1" customWidth="1"/>
    <col min="8" max="8" width="9" style="1"/>
    <col min="9" max="9" width="8.6" style="1" customWidth="1"/>
    <col min="10" max="10" width="11.5" style="1" customWidth="1"/>
    <col min="11" max="16384" width="9" style="1"/>
  </cols>
  <sheetData>
    <row r="1" s="1" customFormat="1" spans="1:1">
      <c r="A1" s="6" t="s">
        <v>682</v>
      </c>
    </row>
    <row r="2" s="1" customFormat="1" ht="25.95" customHeight="1" spans="1:10">
      <c r="A2" s="7" t="s">
        <v>683</v>
      </c>
      <c r="B2" s="7"/>
      <c r="C2" s="7"/>
      <c r="D2" s="7"/>
      <c r="E2" s="7"/>
      <c r="F2" s="7"/>
      <c r="G2" s="7"/>
      <c r="H2" s="7"/>
      <c r="I2" s="7"/>
      <c r="J2" s="7"/>
    </row>
    <row r="3" s="77" customFormat="1" ht="13.05" customHeight="1" spans="1:10">
      <c r="A3" s="8"/>
      <c r="B3" s="8"/>
      <c r="C3" s="8"/>
      <c r="D3" s="8"/>
      <c r="E3" s="8"/>
      <c r="F3" s="8"/>
      <c r="G3" s="8"/>
      <c r="H3" s="8"/>
      <c r="I3" s="8"/>
      <c r="J3" s="53" t="s">
        <v>684</v>
      </c>
    </row>
    <row r="4" s="3" customFormat="1" ht="18" customHeight="1" spans="1:256">
      <c r="A4" s="9" t="s">
        <v>685</v>
      </c>
      <c r="B4" s="9"/>
      <c r="C4" s="10" t="s">
        <v>790</v>
      </c>
      <c r="D4" s="10"/>
      <c r="E4" s="10"/>
      <c r="F4" s="10"/>
      <c r="G4" s="10"/>
      <c r="H4" s="10"/>
      <c r="I4" s="10"/>
      <c r="J4" s="10"/>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row>
    <row r="5" s="78" customFormat="1" ht="18" customHeight="1" spans="1:256">
      <c r="A5" s="9" t="s">
        <v>687</v>
      </c>
      <c r="B5" s="9"/>
      <c r="C5" s="11" t="s">
        <v>688</v>
      </c>
      <c r="D5" s="11"/>
      <c r="E5" s="11"/>
      <c r="F5" s="9" t="s">
        <v>689</v>
      </c>
      <c r="G5" s="10" t="s">
        <v>537</v>
      </c>
      <c r="H5" s="10"/>
      <c r="I5" s="10"/>
      <c r="J5" s="10"/>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row>
    <row r="6" s="78" customFormat="1" ht="36" customHeight="1" spans="1:256">
      <c r="A6" s="12" t="s">
        <v>690</v>
      </c>
      <c r="B6" s="12"/>
      <c r="C6" s="12"/>
      <c r="D6" s="12" t="s">
        <v>594</v>
      </c>
      <c r="E6" s="12" t="s">
        <v>500</v>
      </c>
      <c r="F6" s="12" t="s">
        <v>691</v>
      </c>
      <c r="G6" s="12" t="s">
        <v>692</v>
      </c>
      <c r="H6" s="12" t="s">
        <v>693</v>
      </c>
      <c r="I6" s="12" t="s">
        <v>694</v>
      </c>
      <c r="J6" s="1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row>
    <row r="7" s="78" customFormat="1" ht="36" customHeight="1" spans="1:256">
      <c r="A7" s="12"/>
      <c r="B7" s="12"/>
      <c r="C7" s="13" t="s">
        <v>603</v>
      </c>
      <c r="D7" s="14">
        <f t="shared" ref="D7:F7" si="0">SUM(D8:D10)</f>
        <v>54000</v>
      </c>
      <c r="E7" s="14">
        <f t="shared" si="0"/>
        <v>54000</v>
      </c>
      <c r="F7" s="14">
        <f t="shared" si="0"/>
        <v>48600</v>
      </c>
      <c r="G7" s="15">
        <v>10</v>
      </c>
      <c r="H7" s="16" t="str">
        <f t="shared" ref="H7:H10" si="1">IF(E7&gt;0,ROUND(F7/E7,3)*100&amp;"%","—")</f>
        <v>90%</v>
      </c>
      <c r="I7" s="18">
        <v>9</v>
      </c>
      <c r="J7" s="18"/>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row>
    <row r="8" s="78" customFormat="1" ht="36" customHeight="1" spans="1:256">
      <c r="A8" s="12"/>
      <c r="B8" s="12"/>
      <c r="C8" s="13" t="s">
        <v>695</v>
      </c>
      <c r="D8" s="17">
        <v>54000</v>
      </c>
      <c r="E8" s="17">
        <v>54000</v>
      </c>
      <c r="F8" s="17">
        <v>48600</v>
      </c>
      <c r="G8" s="12" t="s">
        <v>504</v>
      </c>
      <c r="H8" s="16" t="str">
        <f t="shared" si="1"/>
        <v>90%</v>
      </c>
      <c r="I8" s="18" t="s">
        <v>504</v>
      </c>
      <c r="J8" s="18"/>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row>
    <row r="9" s="78" customFormat="1" ht="36" customHeight="1" spans="1:256">
      <c r="A9" s="12"/>
      <c r="B9" s="12"/>
      <c r="C9" s="13" t="s">
        <v>696</v>
      </c>
      <c r="D9" s="17"/>
      <c r="E9" s="17"/>
      <c r="F9" s="17"/>
      <c r="G9" s="12" t="s">
        <v>504</v>
      </c>
      <c r="H9" s="16" t="str">
        <f t="shared" si="1"/>
        <v>—</v>
      </c>
      <c r="I9" s="18" t="s">
        <v>504</v>
      </c>
      <c r="J9" s="18"/>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row>
    <row r="10" s="79" customFormat="1" ht="36" customHeight="1" spans="1:10">
      <c r="A10" s="12"/>
      <c r="B10" s="12"/>
      <c r="C10" s="13" t="s">
        <v>697</v>
      </c>
      <c r="D10" s="17"/>
      <c r="E10" s="17"/>
      <c r="F10" s="17"/>
      <c r="G10" s="12" t="s">
        <v>504</v>
      </c>
      <c r="H10" s="16" t="str">
        <f t="shared" si="1"/>
        <v>—</v>
      </c>
      <c r="I10" s="18" t="s">
        <v>504</v>
      </c>
      <c r="J10" s="18"/>
    </row>
    <row r="11" s="79" customFormat="1" ht="18" customHeight="1" spans="1:10">
      <c r="A11" s="12" t="s">
        <v>698</v>
      </c>
      <c r="B11" s="12" t="s">
        <v>699</v>
      </c>
      <c r="C11" s="12"/>
      <c r="D11" s="12"/>
      <c r="E11" s="12"/>
      <c r="F11" s="18" t="s">
        <v>700</v>
      </c>
      <c r="G11" s="18"/>
      <c r="H11" s="18"/>
      <c r="I11" s="18"/>
      <c r="J11" s="18"/>
    </row>
    <row r="12" s="79" customFormat="1" ht="33" customHeight="1" spans="1:10">
      <c r="A12" s="12"/>
      <c r="B12" s="19" t="s">
        <v>791</v>
      </c>
      <c r="C12" s="20"/>
      <c r="D12" s="20"/>
      <c r="E12" s="21"/>
      <c r="F12" s="22" t="s">
        <v>791</v>
      </c>
      <c r="G12" s="22"/>
      <c r="H12" s="22"/>
      <c r="I12" s="22"/>
      <c r="J12" s="22"/>
    </row>
    <row r="13" s="79" customFormat="1" ht="36" customHeight="1" spans="1:10">
      <c r="A13" s="23" t="s">
        <v>613</v>
      </c>
      <c r="B13" s="24"/>
      <c r="C13" s="25"/>
      <c r="D13" s="23" t="s">
        <v>702</v>
      </c>
      <c r="E13" s="24"/>
      <c r="F13" s="25"/>
      <c r="G13" s="26" t="s">
        <v>617</v>
      </c>
      <c r="H13" s="26" t="s">
        <v>703</v>
      </c>
      <c r="I13" s="26" t="s">
        <v>694</v>
      </c>
      <c r="J13" s="26" t="s">
        <v>618</v>
      </c>
    </row>
    <row r="14" s="79" customFormat="1" ht="36" customHeight="1" spans="1:10">
      <c r="A14" s="27" t="s">
        <v>619</v>
      </c>
      <c r="B14" s="12" t="s">
        <v>620</v>
      </c>
      <c r="C14" s="12" t="s">
        <v>621</v>
      </c>
      <c r="D14" s="12" t="s">
        <v>614</v>
      </c>
      <c r="E14" s="12" t="s">
        <v>615</v>
      </c>
      <c r="F14" s="28" t="s">
        <v>616</v>
      </c>
      <c r="G14" s="29"/>
      <c r="H14" s="29"/>
      <c r="I14" s="29"/>
      <c r="J14" s="29"/>
    </row>
    <row r="15" s="79" customFormat="1" ht="31" customHeight="1" spans="1:10">
      <c r="A15" s="12" t="s">
        <v>622</v>
      </c>
      <c r="B15" s="58" t="s">
        <v>623</v>
      </c>
      <c r="C15" s="58" t="s">
        <v>704</v>
      </c>
      <c r="D15" s="58" t="s">
        <v>708</v>
      </c>
      <c r="E15" s="58">
        <v>5</v>
      </c>
      <c r="F15" s="58" t="s">
        <v>626</v>
      </c>
      <c r="G15" s="58" t="s">
        <v>792</v>
      </c>
      <c r="H15" s="58">
        <v>15</v>
      </c>
      <c r="I15" s="58">
        <v>14</v>
      </c>
      <c r="J15" s="58" t="s">
        <v>769</v>
      </c>
    </row>
    <row r="16" s="79" customFormat="1" ht="18" customHeight="1" spans="1:10">
      <c r="A16" s="12"/>
      <c r="B16" s="58" t="s">
        <v>638</v>
      </c>
      <c r="C16" s="58" t="s">
        <v>793</v>
      </c>
      <c r="D16" s="58" t="s">
        <v>708</v>
      </c>
      <c r="E16" s="58">
        <v>100</v>
      </c>
      <c r="F16" s="58" t="s">
        <v>641</v>
      </c>
      <c r="G16" s="58">
        <v>1</v>
      </c>
      <c r="H16" s="58">
        <v>15</v>
      </c>
      <c r="I16" s="58">
        <v>15</v>
      </c>
      <c r="J16" s="58"/>
    </row>
    <row r="17" s="79" customFormat="1" ht="29" customHeight="1" spans="1:10">
      <c r="A17" s="12"/>
      <c r="B17" s="63"/>
      <c r="C17" s="58" t="s">
        <v>794</v>
      </c>
      <c r="D17" s="58" t="s">
        <v>708</v>
      </c>
      <c r="E17" s="58">
        <v>900</v>
      </c>
      <c r="F17" s="58" t="s">
        <v>772</v>
      </c>
      <c r="G17" s="58" t="s">
        <v>795</v>
      </c>
      <c r="H17" s="58">
        <v>10</v>
      </c>
      <c r="I17" s="58">
        <v>10</v>
      </c>
      <c r="J17" s="58"/>
    </row>
    <row r="18" s="79" customFormat="1" ht="18" customHeight="1" spans="1:10">
      <c r="A18" s="12"/>
      <c r="B18" s="58" t="s">
        <v>651</v>
      </c>
      <c r="C18" s="58" t="s">
        <v>785</v>
      </c>
      <c r="D18" s="58" t="s">
        <v>708</v>
      </c>
      <c r="E18" s="81">
        <v>45291</v>
      </c>
      <c r="F18" s="58" t="s">
        <v>654</v>
      </c>
      <c r="G18" s="81">
        <v>45291</v>
      </c>
      <c r="H18" s="58">
        <v>10</v>
      </c>
      <c r="I18" s="58">
        <v>10</v>
      </c>
      <c r="J18" s="58"/>
    </row>
    <row r="19" s="79" customFormat="1" ht="39" customHeight="1" spans="1:10">
      <c r="A19" s="12" t="s">
        <v>668</v>
      </c>
      <c r="B19" s="12" t="s">
        <v>786</v>
      </c>
      <c r="C19" s="58" t="s">
        <v>787</v>
      </c>
      <c r="D19" s="58" t="s">
        <v>708</v>
      </c>
      <c r="E19" s="58" t="s">
        <v>787</v>
      </c>
      <c r="F19" s="58"/>
      <c r="G19" s="58" t="s">
        <v>787</v>
      </c>
      <c r="H19" s="58">
        <v>15</v>
      </c>
      <c r="I19" s="58">
        <v>15</v>
      </c>
      <c r="J19" s="58"/>
    </row>
    <row r="20" s="79" customFormat="1" ht="30" customHeight="1" spans="1:10">
      <c r="A20" s="12"/>
      <c r="B20" s="12" t="s">
        <v>715</v>
      </c>
      <c r="C20" s="58" t="s">
        <v>796</v>
      </c>
      <c r="D20" s="58" t="s">
        <v>708</v>
      </c>
      <c r="E20" s="58" t="s">
        <v>796</v>
      </c>
      <c r="F20" s="58"/>
      <c r="G20" s="58" t="s">
        <v>796</v>
      </c>
      <c r="H20" s="58">
        <v>15</v>
      </c>
      <c r="I20" s="58">
        <v>15</v>
      </c>
      <c r="J20" s="58"/>
    </row>
    <row r="21" s="79" customFormat="1" ht="30" customHeight="1" spans="1:10">
      <c r="A21" s="30" t="s">
        <v>675</v>
      </c>
      <c r="B21" s="43" t="s">
        <v>676</v>
      </c>
      <c r="C21" s="58" t="s">
        <v>789</v>
      </c>
      <c r="D21" s="58" t="s">
        <v>705</v>
      </c>
      <c r="E21" s="58">
        <v>98</v>
      </c>
      <c r="F21" s="58" t="s">
        <v>641</v>
      </c>
      <c r="G21" s="58">
        <v>98</v>
      </c>
      <c r="H21" s="58">
        <v>10</v>
      </c>
      <c r="I21" s="58">
        <v>10</v>
      </c>
      <c r="J21" s="58"/>
    </row>
    <row r="22" s="79" customFormat="1" ht="35" customHeight="1" spans="1:10">
      <c r="A22" s="9" t="s">
        <v>722</v>
      </c>
      <c r="B22" s="9"/>
      <c r="C22" s="9"/>
      <c r="D22" s="46" t="s">
        <v>492</v>
      </c>
      <c r="E22" s="47"/>
      <c r="F22" s="47"/>
      <c r="G22" s="47"/>
      <c r="H22" s="47"/>
      <c r="I22" s="55"/>
      <c r="J22" s="9" t="s">
        <v>724</v>
      </c>
    </row>
    <row r="23" s="79" customFormat="1" ht="25.5" customHeight="1" spans="1:10">
      <c r="A23" s="48" t="s">
        <v>725</v>
      </c>
      <c r="B23" s="48"/>
      <c r="C23" s="48"/>
      <c r="D23" s="48"/>
      <c r="E23" s="48"/>
      <c r="F23" s="48"/>
      <c r="G23" s="48"/>
      <c r="H23" s="48">
        <v>100</v>
      </c>
      <c r="I23" s="56">
        <f>SUM(I7,I15:I21)</f>
        <v>98</v>
      </c>
      <c r="J23" s="48" t="s">
        <v>726</v>
      </c>
    </row>
    <row r="24" s="79" customFormat="1" ht="16.95" customHeight="1"/>
    <row r="25" s="79" customFormat="1" ht="28.95" customHeight="1" spans="1:10">
      <c r="A25" s="49" t="s">
        <v>679</v>
      </c>
      <c r="B25" s="50"/>
      <c r="C25" s="50"/>
      <c r="D25" s="50"/>
      <c r="E25" s="50"/>
      <c r="F25" s="50"/>
      <c r="G25" s="50"/>
      <c r="H25" s="50"/>
      <c r="I25" s="50"/>
      <c r="J25" s="50"/>
    </row>
    <row r="26" s="79" customFormat="1" ht="27" customHeight="1" spans="1:10">
      <c r="A26" s="51" t="s">
        <v>727</v>
      </c>
      <c r="B26" s="51"/>
      <c r="C26" s="51"/>
      <c r="D26" s="51"/>
      <c r="E26" s="51"/>
      <c r="F26" s="51"/>
      <c r="G26" s="51"/>
      <c r="H26" s="51"/>
      <c r="I26" s="51"/>
      <c r="J26" s="51"/>
    </row>
    <row r="27" s="79" customFormat="1" ht="19.05" customHeight="1" spans="1:10">
      <c r="A27" s="51" t="s">
        <v>728</v>
      </c>
      <c r="B27" s="51"/>
      <c r="C27" s="51"/>
      <c r="D27" s="51"/>
      <c r="E27" s="51"/>
      <c r="F27" s="51"/>
      <c r="G27" s="51"/>
      <c r="H27" s="51"/>
      <c r="I27" s="51"/>
      <c r="J27" s="51"/>
    </row>
    <row r="28" s="79" customFormat="1" ht="18" customHeight="1" spans="1:10">
      <c r="A28" s="51" t="s">
        <v>729</v>
      </c>
      <c r="B28" s="51"/>
      <c r="C28" s="51"/>
      <c r="D28" s="51"/>
      <c r="E28" s="51"/>
      <c r="F28" s="51"/>
      <c r="G28" s="51"/>
      <c r="H28" s="51"/>
      <c r="I28" s="51"/>
      <c r="J28" s="51"/>
    </row>
    <row r="29" s="79" customFormat="1" ht="18" customHeight="1" spans="1:10">
      <c r="A29" s="51" t="s">
        <v>730</v>
      </c>
      <c r="B29" s="51"/>
      <c r="C29" s="51"/>
      <c r="D29" s="51"/>
      <c r="E29" s="51"/>
      <c r="F29" s="51"/>
      <c r="G29" s="51"/>
      <c r="H29" s="51"/>
      <c r="I29" s="51"/>
      <c r="J29" s="51"/>
    </row>
    <row r="30" s="80" customFormat="1" ht="18" customHeight="1" spans="1:10">
      <c r="A30" s="51" t="s">
        <v>731</v>
      </c>
      <c r="B30" s="51"/>
      <c r="C30" s="51"/>
      <c r="D30" s="51"/>
      <c r="E30" s="51"/>
      <c r="F30" s="51"/>
      <c r="G30" s="51"/>
      <c r="H30" s="51"/>
      <c r="I30" s="51"/>
      <c r="J30" s="51"/>
    </row>
    <row r="31" s="79" customFormat="1" ht="24" customHeight="1" spans="1:10">
      <c r="A31" s="51" t="s">
        <v>732</v>
      </c>
      <c r="B31" s="51"/>
      <c r="C31" s="51"/>
      <c r="D31" s="51"/>
      <c r="E31" s="51"/>
      <c r="F31" s="51"/>
      <c r="G31" s="51"/>
      <c r="H31" s="51"/>
      <c r="I31" s="51"/>
      <c r="J31" s="51"/>
    </row>
    <row r="32" s="79" customFormat="1" ht="24" customHeight="1" spans="1:10">
      <c r="A32" s="51" t="s">
        <v>733</v>
      </c>
      <c r="B32" s="51"/>
      <c r="C32" s="51"/>
      <c r="D32" s="51"/>
      <c r="E32" s="51"/>
      <c r="F32" s="51"/>
      <c r="G32" s="51"/>
      <c r="H32" s="51"/>
      <c r="I32" s="51"/>
      <c r="J32" s="51"/>
    </row>
    <row r="33" s="79" customFormat="1" ht="24" customHeight="1" spans="1:10">
      <c r="A33" s="51" t="s">
        <v>734</v>
      </c>
      <c r="B33" s="51"/>
      <c r="C33" s="51"/>
      <c r="D33" s="51"/>
      <c r="E33" s="51"/>
      <c r="F33" s="51"/>
      <c r="G33" s="51"/>
      <c r="H33" s="51"/>
      <c r="I33" s="51"/>
      <c r="J33" s="51"/>
    </row>
    <row r="34" s="1" customFormat="1" spans="1:10">
      <c r="A34" s="52"/>
      <c r="B34" s="52"/>
      <c r="C34" s="52"/>
      <c r="D34" s="52"/>
      <c r="E34" s="52"/>
      <c r="F34" s="52"/>
      <c r="G34" s="52"/>
      <c r="H34" s="52"/>
      <c r="I34" s="52"/>
      <c r="J34" s="52"/>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8"/>
    <mergeCell ref="A19:A20"/>
    <mergeCell ref="B16:B17"/>
    <mergeCell ref="G13:G14"/>
    <mergeCell ref="H13:H14"/>
    <mergeCell ref="I13:I14"/>
    <mergeCell ref="J13:J14"/>
    <mergeCell ref="A6:B10"/>
  </mergeCells>
  <dataValidations count="1">
    <dataValidation type="list" allowBlank="1" showInputMessage="1" sqref="J23">
      <formula1>"优,良,中,差"</formula1>
    </dataValidation>
  </dataValidations>
  <pageMargins left="0.75" right="0.75" top="1" bottom="1" header="0.5" footer="0.5"/>
  <pageSetup paperSize="9" scale="8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7" workbookViewId="0">
      <selection activeCell="E21" sqref="E21"/>
    </sheetView>
  </sheetViews>
  <sheetFormatPr defaultColWidth="9" defaultRowHeight="14.25"/>
  <cols>
    <col min="1" max="2" width="11.1" style="1" customWidth="1"/>
    <col min="3" max="3" width="14.6" style="1" customWidth="1"/>
    <col min="4" max="4" width="11.3" style="1" customWidth="1"/>
    <col min="5" max="5" width="14.75" style="1" customWidth="1"/>
    <col min="6" max="6" width="11.2" style="1" customWidth="1"/>
    <col min="7" max="7" width="13" style="1" customWidth="1"/>
    <col min="8" max="8" width="9" style="1"/>
    <col min="9" max="9" width="8.6" style="1" customWidth="1"/>
    <col min="10" max="10" width="13.125" style="1" customWidth="1"/>
    <col min="11" max="16384" width="9" style="1"/>
  </cols>
  <sheetData>
    <row r="1" s="1" customFormat="1" spans="1:1">
      <c r="A1" s="6" t="s">
        <v>682</v>
      </c>
    </row>
    <row r="2" s="1" customFormat="1" ht="25.95" customHeight="1" spans="1:10">
      <c r="A2" s="7" t="s">
        <v>683</v>
      </c>
      <c r="B2" s="7"/>
      <c r="C2" s="7"/>
      <c r="D2" s="7"/>
      <c r="E2" s="7"/>
      <c r="F2" s="7"/>
      <c r="G2" s="7"/>
      <c r="H2" s="7"/>
      <c r="I2" s="7"/>
      <c r="J2" s="7"/>
    </row>
    <row r="3" s="2" customFormat="1" ht="13.05" customHeight="1" spans="1:10">
      <c r="A3" s="8"/>
      <c r="B3" s="8"/>
      <c r="C3" s="8"/>
      <c r="D3" s="8"/>
      <c r="E3" s="8"/>
      <c r="F3" s="8"/>
      <c r="G3" s="8"/>
      <c r="H3" s="8"/>
      <c r="I3" s="8"/>
      <c r="J3" s="53" t="s">
        <v>684</v>
      </c>
    </row>
    <row r="4" s="3" customFormat="1" ht="18" customHeight="1" spans="1:256">
      <c r="A4" s="9" t="s">
        <v>685</v>
      </c>
      <c r="B4" s="9"/>
      <c r="C4" s="10" t="s">
        <v>797</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9" t="s">
        <v>687</v>
      </c>
      <c r="B5" s="9"/>
      <c r="C5" s="11" t="s">
        <v>688</v>
      </c>
      <c r="D5" s="11"/>
      <c r="E5" s="11"/>
      <c r="F5" s="9" t="s">
        <v>689</v>
      </c>
      <c r="G5" s="10" t="s">
        <v>537</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2" t="s">
        <v>690</v>
      </c>
      <c r="B6" s="12"/>
      <c r="C6" s="12"/>
      <c r="D6" s="12" t="s">
        <v>594</v>
      </c>
      <c r="E6" s="12" t="s">
        <v>500</v>
      </c>
      <c r="F6" s="12" t="s">
        <v>691</v>
      </c>
      <c r="G6" s="12" t="s">
        <v>692</v>
      </c>
      <c r="H6" s="12" t="s">
        <v>693</v>
      </c>
      <c r="I6" s="12" t="s">
        <v>694</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2"/>
      <c r="B7" s="12"/>
      <c r="C7" s="13" t="s">
        <v>603</v>
      </c>
      <c r="D7" s="14">
        <f t="shared" ref="D7:F7" si="0">SUM(D8:D10)</f>
        <v>776700</v>
      </c>
      <c r="E7" s="14">
        <f t="shared" si="0"/>
        <v>776700</v>
      </c>
      <c r="F7" s="14">
        <f t="shared" si="0"/>
        <v>710467</v>
      </c>
      <c r="G7" s="15">
        <v>10</v>
      </c>
      <c r="H7" s="16" t="str">
        <f t="shared" ref="H7:H10" si="1">IF(E7&gt;0,ROUND(F7/E7,3)*100&amp;"%","—")</f>
        <v>91.5%</v>
      </c>
      <c r="I7" s="18">
        <v>9</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2"/>
      <c r="B8" s="12"/>
      <c r="C8" s="13" t="s">
        <v>695</v>
      </c>
      <c r="D8" s="17">
        <v>776700</v>
      </c>
      <c r="E8" s="17">
        <v>776700</v>
      </c>
      <c r="F8" s="17">
        <v>710467</v>
      </c>
      <c r="G8" s="12" t="s">
        <v>504</v>
      </c>
      <c r="H8" s="16" t="str">
        <f t="shared" si="1"/>
        <v>91.5%</v>
      </c>
      <c r="I8" s="18" t="s">
        <v>504</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2"/>
      <c r="B9" s="12"/>
      <c r="C9" s="13" t="s">
        <v>696</v>
      </c>
      <c r="D9" s="17"/>
      <c r="E9" s="17"/>
      <c r="F9" s="17"/>
      <c r="G9" s="12" t="s">
        <v>504</v>
      </c>
      <c r="H9" s="16" t="str">
        <f t="shared" si="1"/>
        <v>—</v>
      </c>
      <c r="I9" s="18" t="s">
        <v>504</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2"/>
      <c r="B10" s="12"/>
      <c r="C10" s="13" t="s">
        <v>697</v>
      </c>
      <c r="D10" s="17"/>
      <c r="E10" s="17"/>
      <c r="F10" s="17"/>
      <c r="G10" s="12" t="s">
        <v>504</v>
      </c>
      <c r="H10" s="16" t="str">
        <f t="shared" si="1"/>
        <v>—</v>
      </c>
      <c r="I10" s="18" t="s">
        <v>504</v>
      </c>
      <c r="J10" s="18"/>
    </row>
    <row r="11" s="1" customFormat="1" ht="18" customHeight="1" spans="1:10">
      <c r="A11" s="12" t="s">
        <v>698</v>
      </c>
      <c r="B11" s="12" t="s">
        <v>699</v>
      </c>
      <c r="C11" s="12"/>
      <c r="D11" s="12"/>
      <c r="E11" s="12"/>
      <c r="F11" s="18" t="s">
        <v>700</v>
      </c>
      <c r="G11" s="18"/>
      <c r="H11" s="18"/>
      <c r="I11" s="18"/>
      <c r="J11" s="18"/>
    </row>
    <row r="12" s="1" customFormat="1" ht="27" customHeight="1" spans="1:10">
      <c r="A12" s="12"/>
      <c r="B12" s="19" t="s">
        <v>798</v>
      </c>
      <c r="C12" s="20"/>
      <c r="D12" s="20"/>
      <c r="E12" s="21"/>
      <c r="F12" s="22" t="s">
        <v>799</v>
      </c>
      <c r="G12" s="22"/>
      <c r="H12" s="22"/>
      <c r="I12" s="22"/>
      <c r="J12" s="22"/>
    </row>
    <row r="13" s="1" customFormat="1" ht="36" customHeight="1" spans="1:10">
      <c r="A13" s="23" t="s">
        <v>613</v>
      </c>
      <c r="B13" s="24"/>
      <c r="C13" s="25"/>
      <c r="D13" s="23" t="s">
        <v>702</v>
      </c>
      <c r="E13" s="24"/>
      <c r="F13" s="25"/>
      <c r="G13" s="26" t="s">
        <v>617</v>
      </c>
      <c r="H13" s="26" t="s">
        <v>703</v>
      </c>
      <c r="I13" s="26" t="s">
        <v>694</v>
      </c>
      <c r="J13" s="26" t="s">
        <v>618</v>
      </c>
    </row>
    <row r="14" s="1" customFormat="1" ht="36" customHeight="1" spans="1:10">
      <c r="A14" s="27" t="s">
        <v>619</v>
      </c>
      <c r="B14" s="12" t="s">
        <v>620</v>
      </c>
      <c r="C14" s="12" t="s">
        <v>621</v>
      </c>
      <c r="D14" s="12" t="s">
        <v>614</v>
      </c>
      <c r="E14" s="12" t="s">
        <v>615</v>
      </c>
      <c r="F14" s="28" t="s">
        <v>616</v>
      </c>
      <c r="G14" s="29"/>
      <c r="H14" s="29"/>
      <c r="I14" s="29"/>
      <c r="J14" s="29"/>
    </row>
    <row r="15" s="1" customFormat="1" ht="108" customHeight="1" spans="1:10">
      <c r="A15" s="12" t="s">
        <v>622</v>
      </c>
      <c r="B15" s="58" t="s">
        <v>623</v>
      </c>
      <c r="C15" s="34" t="s">
        <v>800</v>
      </c>
      <c r="D15" s="71" t="s">
        <v>708</v>
      </c>
      <c r="E15" s="35">
        <v>263</v>
      </c>
      <c r="F15" s="35" t="s">
        <v>626</v>
      </c>
      <c r="G15" s="35">
        <v>244</v>
      </c>
      <c r="H15" s="35">
        <v>10</v>
      </c>
      <c r="I15" s="35">
        <v>9</v>
      </c>
      <c r="J15" s="76" t="s">
        <v>801</v>
      </c>
    </row>
    <row r="16" s="1" customFormat="1" ht="18" customHeight="1" spans="1:10">
      <c r="A16" s="12"/>
      <c r="B16" s="58" t="s">
        <v>638</v>
      </c>
      <c r="C16" s="34" t="s">
        <v>802</v>
      </c>
      <c r="D16" s="71" t="s">
        <v>708</v>
      </c>
      <c r="E16" s="72">
        <v>1</v>
      </c>
      <c r="F16" s="35" t="s">
        <v>641</v>
      </c>
      <c r="G16" s="72">
        <v>1</v>
      </c>
      <c r="H16" s="35">
        <v>10</v>
      </c>
      <c r="I16" s="35">
        <v>10</v>
      </c>
      <c r="J16" s="76"/>
    </row>
    <row r="17" s="1" customFormat="1" ht="29" customHeight="1" spans="1:10">
      <c r="A17" s="12"/>
      <c r="B17" s="63"/>
      <c r="C17" s="34" t="s">
        <v>803</v>
      </c>
      <c r="D17" s="71" t="s">
        <v>708</v>
      </c>
      <c r="E17" s="35">
        <v>228</v>
      </c>
      <c r="F17" s="58" t="s">
        <v>772</v>
      </c>
      <c r="G17" s="35">
        <v>228</v>
      </c>
      <c r="H17" s="35">
        <v>5</v>
      </c>
      <c r="I17" s="35">
        <v>5</v>
      </c>
      <c r="J17" s="54"/>
    </row>
    <row r="18" s="1" customFormat="1" ht="27" customHeight="1" spans="1:10">
      <c r="A18" s="12"/>
      <c r="B18" s="63"/>
      <c r="C18" s="34" t="s">
        <v>804</v>
      </c>
      <c r="D18" s="71" t="s">
        <v>708</v>
      </c>
      <c r="E18" s="35">
        <v>233</v>
      </c>
      <c r="F18" s="58" t="s">
        <v>772</v>
      </c>
      <c r="G18" s="35">
        <v>233</v>
      </c>
      <c r="H18" s="35">
        <v>5</v>
      </c>
      <c r="I18" s="35">
        <v>5</v>
      </c>
      <c r="J18" s="54"/>
    </row>
    <row r="19" s="1" customFormat="1" ht="25" customHeight="1" spans="1:10">
      <c r="A19" s="12"/>
      <c r="B19" s="63"/>
      <c r="C19" s="34" t="s">
        <v>805</v>
      </c>
      <c r="D19" s="71" t="s">
        <v>708</v>
      </c>
      <c r="E19" s="35">
        <v>238</v>
      </c>
      <c r="F19" s="58" t="s">
        <v>772</v>
      </c>
      <c r="G19" s="35">
        <v>238</v>
      </c>
      <c r="H19" s="35">
        <v>5</v>
      </c>
      <c r="I19" s="35">
        <v>5</v>
      </c>
      <c r="J19" s="54"/>
    </row>
    <row r="20" s="1" customFormat="1" ht="30" customHeight="1" spans="1:10">
      <c r="A20" s="12"/>
      <c r="B20" s="63"/>
      <c r="C20" s="35" t="s">
        <v>806</v>
      </c>
      <c r="D20" s="71" t="s">
        <v>708</v>
      </c>
      <c r="E20" s="35">
        <v>243</v>
      </c>
      <c r="F20" s="58" t="s">
        <v>772</v>
      </c>
      <c r="G20" s="35">
        <v>243</v>
      </c>
      <c r="H20" s="35">
        <v>5</v>
      </c>
      <c r="I20" s="35">
        <v>5</v>
      </c>
      <c r="J20" s="35"/>
    </row>
    <row r="21" s="1" customFormat="1" ht="27" customHeight="1" spans="1:10">
      <c r="A21" s="12"/>
      <c r="B21" s="58" t="s">
        <v>651</v>
      </c>
      <c r="C21" s="35" t="s">
        <v>707</v>
      </c>
      <c r="D21" s="71" t="s">
        <v>708</v>
      </c>
      <c r="E21" s="73">
        <v>45291</v>
      </c>
      <c r="F21" s="35" t="s">
        <v>654</v>
      </c>
      <c r="G21" s="74">
        <v>45291</v>
      </c>
      <c r="H21" s="35">
        <v>10</v>
      </c>
      <c r="I21" s="35">
        <v>10</v>
      </c>
      <c r="J21" s="35"/>
    </row>
    <row r="22" s="1" customFormat="1" ht="50" customHeight="1" spans="1:10">
      <c r="A22" s="12" t="s">
        <v>668</v>
      </c>
      <c r="B22" s="12" t="s">
        <v>786</v>
      </c>
      <c r="C22" s="34" t="s">
        <v>787</v>
      </c>
      <c r="D22" s="71" t="s">
        <v>708</v>
      </c>
      <c r="E22" s="34" t="s">
        <v>807</v>
      </c>
      <c r="F22" s="69"/>
      <c r="G22" s="34" t="s">
        <v>807</v>
      </c>
      <c r="H22" s="35">
        <v>10</v>
      </c>
      <c r="I22" s="35">
        <v>10</v>
      </c>
      <c r="J22" s="69"/>
    </row>
    <row r="23" s="1" customFormat="1" ht="49" customHeight="1" spans="1:10">
      <c r="A23" s="12"/>
      <c r="B23" s="12" t="s">
        <v>715</v>
      </c>
      <c r="C23" s="34" t="s">
        <v>808</v>
      </c>
      <c r="D23" s="71" t="s">
        <v>708</v>
      </c>
      <c r="E23" s="34" t="s">
        <v>809</v>
      </c>
      <c r="F23" s="69"/>
      <c r="G23" s="34" t="s">
        <v>810</v>
      </c>
      <c r="H23" s="35">
        <v>20</v>
      </c>
      <c r="I23" s="35">
        <v>20</v>
      </c>
      <c r="J23" s="69"/>
    </row>
    <row r="24" s="1" customFormat="1" ht="30" customHeight="1" spans="1:10">
      <c r="A24" s="30" t="s">
        <v>675</v>
      </c>
      <c r="B24" s="43" t="s">
        <v>676</v>
      </c>
      <c r="C24" s="34" t="s">
        <v>789</v>
      </c>
      <c r="D24" s="35" t="s">
        <v>705</v>
      </c>
      <c r="E24" s="75">
        <v>90</v>
      </c>
      <c r="F24" s="35" t="s">
        <v>641</v>
      </c>
      <c r="G24" s="75">
        <v>95</v>
      </c>
      <c r="H24" s="35">
        <v>10</v>
      </c>
      <c r="I24" s="35">
        <v>10</v>
      </c>
      <c r="J24" s="69"/>
    </row>
    <row r="25" s="1" customFormat="1" ht="27" customHeight="1" spans="1:10">
      <c r="A25" s="9" t="s">
        <v>722</v>
      </c>
      <c r="B25" s="9"/>
      <c r="C25" s="9"/>
      <c r="D25" s="46" t="s">
        <v>492</v>
      </c>
      <c r="E25" s="47"/>
      <c r="F25" s="47"/>
      <c r="G25" s="47"/>
      <c r="H25" s="47"/>
      <c r="I25" s="55"/>
      <c r="J25" s="9" t="s">
        <v>724</v>
      </c>
    </row>
    <row r="26" s="1" customFormat="1" ht="25.5" customHeight="1" spans="1:10">
      <c r="A26" s="48" t="s">
        <v>725</v>
      </c>
      <c r="B26" s="48"/>
      <c r="C26" s="48"/>
      <c r="D26" s="48"/>
      <c r="E26" s="48"/>
      <c r="F26" s="48"/>
      <c r="G26" s="48"/>
      <c r="H26" s="48">
        <v>100</v>
      </c>
      <c r="I26" s="56">
        <f>SUM(I7,I15:I24)</f>
        <v>98</v>
      </c>
      <c r="J26" s="48" t="s">
        <v>726</v>
      </c>
    </row>
    <row r="27" s="1" customFormat="1" ht="16.95" customHeight="1"/>
    <row r="28" s="1" customFormat="1" ht="28.95" customHeight="1" spans="1:10">
      <c r="A28" s="49" t="s">
        <v>679</v>
      </c>
      <c r="B28" s="50"/>
      <c r="C28" s="50"/>
      <c r="D28" s="50"/>
      <c r="E28" s="50"/>
      <c r="F28" s="50"/>
      <c r="G28" s="50"/>
      <c r="H28" s="50"/>
      <c r="I28" s="50"/>
      <c r="J28" s="57"/>
    </row>
    <row r="29" s="1" customFormat="1" ht="27" customHeight="1" spans="1:10">
      <c r="A29" s="51" t="s">
        <v>727</v>
      </c>
      <c r="B29" s="51"/>
      <c r="C29" s="51"/>
      <c r="D29" s="51"/>
      <c r="E29" s="51"/>
      <c r="F29" s="51"/>
      <c r="G29" s="51"/>
      <c r="H29" s="51"/>
      <c r="I29" s="51"/>
      <c r="J29" s="51"/>
    </row>
    <row r="30" s="1" customFormat="1" ht="19.05" customHeight="1" spans="1:10">
      <c r="A30" s="51" t="s">
        <v>728</v>
      </c>
      <c r="B30" s="51"/>
      <c r="C30" s="51"/>
      <c r="D30" s="51"/>
      <c r="E30" s="51"/>
      <c r="F30" s="51"/>
      <c r="G30" s="51"/>
      <c r="H30" s="51"/>
      <c r="I30" s="51"/>
      <c r="J30" s="51"/>
    </row>
    <row r="31" s="1" customFormat="1" ht="18" customHeight="1" spans="1:10">
      <c r="A31" s="51" t="s">
        <v>729</v>
      </c>
      <c r="B31" s="51"/>
      <c r="C31" s="51"/>
      <c r="D31" s="51"/>
      <c r="E31" s="51"/>
      <c r="F31" s="51"/>
      <c r="G31" s="51"/>
      <c r="H31" s="51"/>
      <c r="I31" s="51"/>
      <c r="J31" s="51"/>
    </row>
    <row r="32" s="1" customFormat="1" ht="18" customHeight="1" spans="1:10">
      <c r="A32" s="51" t="s">
        <v>730</v>
      </c>
      <c r="B32" s="51"/>
      <c r="C32" s="51"/>
      <c r="D32" s="51"/>
      <c r="E32" s="51"/>
      <c r="F32" s="51"/>
      <c r="G32" s="51"/>
      <c r="H32" s="51"/>
      <c r="I32" s="51"/>
      <c r="J32" s="51"/>
    </row>
    <row r="33" s="5" customFormat="1" ht="18" customHeight="1" spans="1:10">
      <c r="A33" s="51" t="s">
        <v>731</v>
      </c>
      <c r="B33" s="51"/>
      <c r="C33" s="51"/>
      <c r="D33" s="51"/>
      <c r="E33" s="51"/>
      <c r="F33" s="51"/>
      <c r="G33" s="51"/>
      <c r="H33" s="51"/>
      <c r="I33" s="51"/>
      <c r="J33" s="51"/>
    </row>
    <row r="34" s="1" customFormat="1" ht="24" customHeight="1" spans="1:10">
      <c r="A34" s="51" t="s">
        <v>732</v>
      </c>
      <c r="B34" s="51"/>
      <c r="C34" s="51"/>
      <c r="D34" s="51"/>
      <c r="E34" s="51"/>
      <c r="F34" s="51"/>
      <c r="G34" s="51"/>
      <c r="H34" s="51"/>
      <c r="I34" s="51"/>
      <c r="J34" s="51"/>
    </row>
    <row r="35" s="1" customFormat="1" ht="24" customHeight="1" spans="1:10">
      <c r="A35" s="51" t="s">
        <v>733</v>
      </c>
      <c r="B35" s="51"/>
      <c r="C35" s="51"/>
      <c r="D35" s="51"/>
      <c r="E35" s="51"/>
      <c r="F35" s="51"/>
      <c r="G35" s="51"/>
      <c r="H35" s="51"/>
      <c r="I35" s="51"/>
      <c r="J35" s="51"/>
    </row>
    <row r="36" s="1" customFormat="1" ht="24" customHeight="1" spans="1:10">
      <c r="A36" s="51" t="s">
        <v>734</v>
      </c>
      <c r="B36" s="51"/>
      <c r="C36" s="51"/>
      <c r="D36" s="51"/>
      <c r="E36" s="51"/>
      <c r="F36" s="51"/>
      <c r="G36" s="51"/>
      <c r="H36" s="51"/>
      <c r="I36" s="51"/>
      <c r="J36" s="51"/>
    </row>
    <row r="37" s="1" customFormat="1" spans="1:10">
      <c r="A37" s="52"/>
      <c r="B37" s="52"/>
      <c r="C37" s="52"/>
      <c r="D37" s="52"/>
      <c r="E37" s="52"/>
      <c r="F37" s="52"/>
      <c r="G37" s="52"/>
      <c r="H37" s="52"/>
      <c r="I37" s="52"/>
      <c r="J37" s="52"/>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21"/>
    <mergeCell ref="A22:A23"/>
    <mergeCell ref="B16:B20"/>
    <mergeCell ref="G13:G14"/>
    <mergeCell ref="H13:H14"/>
    <mergeCell ref="I13:I14"/>
    <mergeCell ref="J13:J14"/>
    <mergeCell ref="A6:B10"/>
  </mergeCells>
  <dataValidations count="1">
    <dataValidation type="list" allowBlank="1" showInputMessage="1" sqref="J26">
      <formula1>"优,良,中,差"</formula1>
    </dataValidation>
  </dataValidations>
  <pageMargins left="0.75" right="0.75" top="1" bottom="1" header="0.5" footer="0.5"/>
  <pageSetup paperSize="9" scale="72"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3"/>
  <sheetViews>
    <sheetView topLeftCell="A7" workbookViewId="0">
      <selection activeCell="G20" sqref="G20"/>
    </sheetView>
  </sheetViews>
  <sheetFormatPr defaultColWidth="9" defaultRowHeight="14.25"/>
  <cols>
    <col min="1" max="2" width="11.1" style="1" customWidth="1"/>
    <col min="3" max="3" width="14.6" style="1" customWidth="1"/>
    <col min="4" max="5" width="11.3" style="1" customWidth="1"/>
    <col min="6" max="6" width="11.2" style="1" customWidth="1"/>
    <col min="7" max="7" width="10" style="1" customWidth="1"/>
    <col min="8" max="8" width="9" style="1"/>
    <col min="9" max="9" width="8.6" style="1" customWidth="1"/>
    <col min="10" max="10" width="11.5" style="1" customWidth="1"/>
    <col min="11" max="16383" width="9" style="1"/>
  </cols>
  <sheetData>
    <row r="1" s="1" customFormat="1" spans="1:1">
      <c r="A1" s="6" t="s">
        <v>682</v>
      </c>
    </row>
    <row r="2" s="1" customFormat="1" ht="25.95" customHeight="1" spans="1:10">
      <c r="A2" s="7" t="s">
        <v>683</v>
      </c>
      <c r="B2" s="7"/>
      <c r="C2" s="7"/>
      <c r="D2" s="7"/>
      <c r="E2" s="7"/>
      <c r="F2" s="7"/>
      <c r="G2" s="7"/>
      <c r="H2" s="7"/>
      <c r="I2" s="7"/>
      <c r="J2" s="7"/>
    </row>
    <row r="3" s="2" customFormat="1" ht="13.05" customHeight="1" spans="1:10">
      <c r="A3" s="8"/>
      <c r="B3" s="8"/>
      <c r="C3" s="8"/>
      <c r="D3" s="8"/>
      <c r="E3" s="8"/>
      <c r="F3" s="8"/>
      <c r="G3" s="8"/>
      <c r="H3" s="8"/>
      <c r="I3" s="8"/>
      <c r="J3" s="53" t="s">
        <v>684</v>
      </c>
    </row>
    <row r="4" s="3" customFormat="1" ht="18" customHeight="1" spans="1:255">
      <c r="A4" s="9" t="s">
        <v>685</v>
      </c>
      <c r="B4" s="9"/>
      <c r="C4" s="10" t="s">
        <v>811</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row>
    <row r="5" s="4" customFormat="1" ht="18" customHeight="1" spans="1:255">
      <c r="A5" s="9" t="s">
        <v>687</v>
      </c>
      <c r="B5" s="9"/>
      <c r="C5" s="11" t="s">
        <v>688</v>
      </c>
      <c r="D5" s="11"/>
      <c r="E5" s="11"/>
      <c r="F5" s="9" t="s">
        <v>689</v>
      </c>
      <c r="G5" s="10" t="s">
        <v>537</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row>
    <row r="6" s="4" customFormat="1" ht="36" customHeight="1" spans="1:255">
      <c r="A6" s="12" t="s">
        <v>690</v>
      </c>
      <c r="B6" s="12"/>
      <c r="C6" s="12"/>
      <c r="D6" s="12" t="s">
        <v>594</v>
      </c>
      <c r="E6" s="12" t="s">
        <v>500</v>
      </c>
      <c r="F6" s="12" t="s">
        <v>691</v>
      </c>
      <c r="G6" s="12" t="s">
        <v>692</v>
      </c>
      <c r="H6" s="12" t="s">
        <v>693</v>
      </c>
      <c r="I6" s="12" t="s">
        <v>694</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row>
    <row r="7" s="4" customFormat="1" ht="36" customHeight="1" spans="1:255">
      <c r="A7" s="12"/>
      <c r="B7" s="12"/>
      <c r="C7" s="13" t="s">
        <v>603</v>
      </c>
      <c r="D7" s="14">
        <f t="shared" ref="D7:F7" si="0">SUM(D8:D10)</f>
        <v>451400</v>
      </c>
      <c r="E7" s="14">
        <f t="shared" si="0"/>
        <v>2436395</v>
      </c>
      <c r="F7" s="14">
        <f t="shared" si="0"/>
        <v>2141570</v>
      </c>
      <c r="G7" s="15">
        <v>10</v>
      </c>
      <c r="H7" s="16" t="str">
        <f t="shared" ref="H7:H10" si="1">IF(E7&gt;0,ROUND(F7/E7,3)*100&amp;"%","—")</f>
        <v>87.9%</v>
      </c>
      <c r="I7" s="18">
        <v>8.8</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row>
    <row r="8" s="4" customFormat="1" ht="36" customHeight="1" spans="1:255">
      <c r="A8" s="12"/>
      <c r="B8" s="12"/>
      <c r="C8" s="13" t="s">
        <v>695</v>
      </c>
      <c r="D8" s="17">
        <v>451400</v>
      </c>
      <c r="E8" s="17">
        <v>451400</v>
      </c>
      <c r="F8" s="17">
        <v>156575</v>
      </c>
      <c r="G8" s="12" t="s">
        <v>504</v>
      </c>
      <c r="H8" s="16" t="str">
        <f t="shared" si="1"/>
        <v>34.7%</v>
      </c>
      <c r="I8" s="18" t="s">
        <v>504</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row>
    <row r="9" s="4" customFormat="1" ht="36" customHeight="1" spans="1:255">
      <c r="A9" s="12"/>
      <c r="B9" s="12"/>
      <c r="C9" s="13" t="s">
        <v>696</v>
      </c>
      <c r="D9" s="17"/>
      <c r="E9" s="17"/>
      <c r="F9" s="17"/>
      <c r="G9" s="12" t="s">
        <v>504</v>
      </c>
      <c r="H9" s="16" t="str">
        <f t="shared" si="1"/>
        <v>—</v>
      </c>
      <c r="I9" s="18" t="s">
        <v>504</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row>
    <row r="10" s="1" customFormat="1" ht="36" customHeight="1" spans="1:10">
      <c r="A10" s="12"/>
      <c r="B10" s="12"/>
      <c r="C10" s="13" t="s">
        <v>697</v>
      </c>
      <c r="D10" s="17"/>
      <c r="E10" s="17">
        <v>1984995</v>
      </c>
      <c r="F10" s="17">
        <v>1984995</v>
      </c>
      <c r="G10" s="12" t="s">
        <v>504</v>
      </c>
      <c r="H10" s="16" t="str">
        <f t="shared" si="1"/>
        <v>100%</v>
      </c>
      <c r="I10" s="18" t="s">
        <v>504</v>
      </c>
      <c r="J10" s="18"/>
    </row>
    <row r="11" s="1" customFormat="1" ht="18" customHeight="1" spans="1:10">
      <c r="A11" s="12" t="s">
        <v>698</v>
      </c>
      <c r="B11" s="12" t="s">
        <v>699</v>
      </c>
      <c r="C11" s="12"/>
      <c r="D11" s="12"/>
      <c r="E11" s="12"/>
      <c r="F11" s="18" t="s">
        <v>700</v>
      </c>
      <c r="G11" s="18"/>
      <c r="H11" s="18"/>
      <c r="I11" s="18"/>
      <c r="J11" s="18"/>
    </row>
    <row r="12" s="1" customFormat="1" ht="27" customHeight="1" spans="1:10">
      <c r="A12" s="12"/>
      <c r="B12" s="19" t="s">
        <v>812</v>
      </c>
      <c r="C12" s="20"/>
      <c r="D12" s="20"/>
      <c r="E12" s="21"/>
      <c r="F12" s="22" t="s">
        <v>813</v>
      </c>
      <c r="G12" s="22"/>
      <c r="H12" s="22"/>
      <c r="I12" s="22"/>
      <c r="J12" s="22"/>
    </row>
    <row r="13" s="1" customFormat="1" ht="36" customHeight="1" spans="1:10">
      <c r="A13" s="23" t="s">
        <v>613</v>
      </c>
      <c r="B13" s="24"/>
      <c r="C13" s="25"/>
      <c r="D13" s="23" t="s">
        <v>702</v>
      </c>
      <c r="E13" s="24"/>
      <c r="F13" s="25"/>
      <c r="G13" s="26" t="s">
        <v>617</v>
      </c>
      <c r="H13" s="26" t="s">
        <v>703</v>
      </c>
      <c r="I13" s="26" t="s">
        <v>694</v>
      </c>
      <c r="J13" s="26" t="s">
        <v>618</v>
      </c>
    </row>
    <row r="14" s="1" customFormat="1" ht="36" customHeight="1" spans="1:10">
      <c r="A14" s="27" t="s">
        <v>619</v>
      </c>
      <c r="B14" s="12" t="s">
        <v>620</v>
      </c>
      <c r="C14" s="12" t="s">
        <v>621</v>
      </c>
      <c r="D14" s="12" t="s">
        <v>614</v>
      </c>
      <c r="E14" s="12" t="s">
        <v>615</v>
      </c>
      <c r="F14" s="28" t="s">
        <v>616</v>
      </c>
      <c r="G14" s="29"/>
      <c r="H14" s="29"/>
      <c r="I14" s="29"/>
      <c r="J14" s="29"/>
    </row>
    <row r="15" s="1" customFormat="1" ht="25" customHeight="1" spans="1:10">
      <c r="A15" s="12" t="s">
        <v>622</v>
      </c>
      <c r="B15" s="58" t="s">
        <v>623</v>
      </c>
      <c r="C15" s="59" t="s">
        <v>814</v>
      </c>
      <c r="D15" s="44" t="s">
        <v>708</v>
      </c>
      <c r="E15" s="44">
        <v>158</v>
      </c>
      <c r="F15" s="60" t="s">
        <v>626</v>
      </c>
      <c r="G15" s="35">
        <v>151</v>
      </c>
      <c r="H15" s="35">
        <v>15</v>
      </c>
      <c r="I15" s="35">
        <v>13</v>
      </c>
      <c r="J15" s="68" t="s">
        <v>815</v>
      </c>
    </row>
    <row r="16" s="1" customFormat="1" ht="30" customHeight="1" spans="1:10">
      <c r="A16" s="12"/>
      <c r="B16" s="58" t="s">
        <v>638</v>
      </c>
      <c r="C16" s="44" t="s">
        <v>816</v>
      </c>
      <c r="D16" s="44" t="s">
        <v>708</v>
      </c>
      <c r="E16" s="61">
        <v>3600</v>
      </c>
      <c r="F16" s="58" t="s">
        <v>772</v>
      </c>
      <c r="G16" s="62">
        <v>3600</v>
      </c>
      <c r="H16" s="60">
        <v>15</v>
      </c>
      <c r="I16" s="60">
        <v>15</v>
      </c>
      <c r="J16" s="68"/>
    </row>
    <row r="17" s="1" customFormat="1" ht="57" customHeight="1" spans="1:10">
      <c r="A17" s="12"/>
      <c r="B17" s="63"/>
      <c r="C17" s="64" t="s">
        <v>817</v>
      </c>
      <c r="D17" s="44" t="s">
        <v>708</v>
      </c>
      <c r="E17" s="64" t="s">
        <v>818</v>
      </c>
      <c r="F17" s="58" t="s">
        <v>772</v>
      </c>
      <c r="G17" s="64" t="s">
        <v>818</v>
      </c>
      <c r="H17" s="64" t="s">
        <v>61</v>
      </c>
      <c r="I17" s="64" t="s">
        <v>61</v>
      </c>
      <c r="J17" s="64"/>
    </row>
    <row r="18" s="1" customFormat="1" ht="30" customHeight="1" spans="1:10">
      <c r="A18" s="12"/>
      <c r="B18" s="58" t="s">
        <v>651</v>
      </c>
      <c r="C18" s="59" t="s">
        <v>785</v>
      </c>
      <c r="D18" s="44" t="s">
        <v>708</v>
      </c>
      <c r="E18" s="59" t="s">
        <v>819</v>
      </c>
      <c r="F18" s="60"/>
      <c r="G18" s="59" t="s">
        <v>819</v>
      </c>
      <c r="H18" s="60">
        <v>15</v>
      </c>
      <c r="I18" s="60">
        <v>15</v>
      </c>
      <c r="J18" s="69"/>
    </row>
    <row r="19" s="1" customFormat="1" ht="42" customHeight="1" spans="1:10">
      <c r="A19" s="12" t="s">
        <v>668</v>
      </c>
      <c r="B19" s="12" t="s">
        <v>786</v>
      </c>
      <c r="C19" s="44" t="s">
        <v>820</v>
      </c>
      <c r="D19" s="44" t="s">
        <v>708</v>
      </c>
      <c r="E19" s="210" t="s">
        <v>821</v>
      </c>
      <c r="F19" s="60"/>
      <c r="G19" s="44" t="s">
        <v>822</v>
      </c>
      <c r="H19" s="60">
        <v>20</v>
      </c>
      <c r="I19" s="60">
        <v>20</v>
      </c>
      <c r="J19" s="69"/>
    </row>
    <row r="20" s="1" customFormat="1" ht="30" customHeight="1" spans="1:10">
      <c r="A20" s="30" t="s">
        <v>675</v>
      </c>
      <c r="B20" s="43" t="s">
        <v>676</v>
      </c>
      <c r="C20" s="59" t="s">
        <v>755</v>
      </c>
      <c r="D20" s="44" t="s">
        <v>640</v>
      </c>
      <c r="E20" s="45">
        <v>95</v>
      </c>
      <c r="F20" s="60" t="s">
        <v>641</v>
      </c>
      <c r="G20" s="65">
        <v>95</v>
      </c>
      <c r="H20" s="60">
        <v>20</v>
      </c>
      <c r="I20" s="60">
        <v>20</v>
      </c>
      <c r="J20" s="69"/>
    </row>
    <row r="21" s="1" customFormat="1" ht="29" customHeight="1" spans="1:10">
      <c r="A21" s="9" t="s">
        <v>722</v>
      </c>
      <c r="B21" s="9"/>
      <c r="C21" s="9"/>
      <c r="D21" s="66" t="s">
        <v>823</v>
      </c>
      <c r="E21" s="67"/>
      <c r="F21" s="67"/>
      <c r="G21" s="67"/>
      <c r="H21" s="67"/>
      <c r="I21" s="70"/>
      <c r="J21" s="9" t="s">
        <v>724</v>
      </c>
    </row>
    <row r="22" s="1" customFormat="1" ht="25.5" customHeight="1" spans="1:10">
      <c r="A22" s="48" t="s">
        <v>725</v>
      </c>
      <c r="B22" s="48"/>
      <c r="C22" s="48"/>
      <c r="D22" s="48"/>
      <c r="E22" s="48"/>
      <c r="F22" s="48"/>
      <c r="G22" s="48"/>
      <c r="H22" s="48">
        <v>100</v>
      </c>
      <c r="I22" s="56">
        <f>SUM(I7,I15:I20)</f>
        <v>91.8</v>
      </c>
      <c r="J22" s="48" t="s">
        <v>726</v>
      </c>
    </row>
    <row r="23" s="1" customFormat="1" ht="16.95" customHeight="1"/>
    <row r="24" s="1" customFormat="1" ht="28.95" customHeight="1" spans="1:10">
      <c r="A24" s="49" t="s">
        <v>679</v>
      </c>
      <c r="B24" s="50"/>
      <c r="C24" s="50"/>
      <c r="D24" s="50"/>
      <c r="E24" s="50"/>
      <c r="F24" s="50"/>
      <c r="G24" s="50"/>
      <c r="H24" s="50"/>
      <c r="I24" s="50"/>
      <c r="J24" s="57"/>
    </row>
    <row r="25" s="1" customFormat="1" ht="27" customHeight="1" spans="1:10">
      <c r="A25" s="51" t="s">
        <v>727</v>
      </c>
      <c r="B25" s="51"/>
      <c r="C25" s="51"/>
      <c r="D25" s="51"/>
      <c r="E25" s="51"/>
      <c r="F25" s="51"/>
      <c r="G25" s="51"/>
      <c r="H25" s="51"/>
      <c r="I25" s="51"/>
      <c r="J25" s="51"/>
    </row>
    <row r="26" s="1" customFormat="1" ht="19.05" customHeight="1" spans="1:10">
      <c r="A26" s="51" t="s">
        <v>728</v>
      </c>
      <c r="B26" s="51"/>
      <c r="C26" s="51"/>
      <c r="D26" s="51"/>
      <c r="E26" s="51"/>
      <c r="F26" s="51"/>
      <c r="G26" s="51"/>
      <c r="H26" s="51"/>
      <c r="I26" s="51"/>
      <c r="J26" s="51"/>
    </row>
    <row r="27" s="1" customFormat="1" ht="18" customHeight="1" spans="1:10">
      <c r="A27" s="51" t="s">
        <v>729</v>
      </c>
      <c r="B27" s="51"/>
      <c r="C27" s="51"/>
      <c r="D27" s="51"/>
      <c r="E27" s="51"/>
      <c r="F27" s="51"/>
      <c r="G27" s="51"/>
      <c r="H27" s="51"/>
      <c r="I27" s="51"/>
      <c r="J27" s="51"/>
    </row>
    <row r="28" s="1" customFormat="1" ht="18" customHeight="1" spans="1:10">
      <c r="A28" s="51" t="s">
        <v>730</v>
      </c>
      <c r="B28" s="51"/>
      <c r="C28" s="51"/>
      <c r="D28" s="51"/>
      <c r="E28" s="51"/>
      <c r="F28" s="51"/>
      <c r="G28" s="51"/>
      <c r="H28" s="51"/>
      <c r="I28" s="51"/>
      <c r="J28" s="51"/>
    </row>
    <row r="29" s="5" customFormat="1" ht="18" customHeight="1" spans="1:10">
      <c r="A29" s="51" t="s">
        <v>731</v>
      </c>
      <c r="B29" s="51"/>
      <c r="C29" s="51"/>
      <c r="D29" s="51"/>
      <c r="E29" s="51"/>
      <c r="F29" s="51"/>
      <c r="G29" s="51"/>
      <c r="H29" s="51"/>
      <c r="I29" s="51"/>
      <c r="J29" s="51"/>
    </row>
    <row r="30" s="1" customFormat="1" ht="24" customHeight="1" spans="1:10">
      <c r="A30" s="51" t="s">
        <v>732</v>
      </c>
      <c r="B30" s="51"/>
      <c r="C30" s="51"/>
      <c r="D30" s="51"/>
      <c r="E30" s="51"/>
      <c r="F30" s="51"/>
      <c r="G30" s="51"/>
      <c r="H30" s="51"/>
      <c r="I30" s="51"/>
      <c r="J30" s="51"/>
    </row>
    <row r="31" s="1" customFormat="1" ht="24" customHeight="1" spans="1:10">
      <c r="A31" s="51" t="s">
        <v>733</v>
      </c>
      <c r="B31" s="51"/>
      <c r="C31" s="51"/>
      <c r="D31" s="51"/>
      <c r="E31" s="51"/>
      <c r="F31" s="51"/>
      <c r="G31" s="51"/>
      <c r="H31" s="51"/>
      <c r="I31" s="51"/>
      <c r="J31" s="51"/>
    </row>
    <row r="32" s="1" customFormat="1" ht="24" customHeight="1" spans="1:10">
      <c r="A32" s="51" t="s">
        <v>734</v>
      </c>
      <c r="B32" s="51"/>
      <c r="C32" s="51"/>
      <c r="D32" s="51"/>
      <c r="E32" s="51"/>
      <c r="F32" s="51"/>
      <c r="G32" s="51"/>
      <c r="H32" s="51"/>
      <c r="I32" s="51"/>
      <c r="J32" s="51"/>
    </row>
    <row r="33" s="1" customFormat="1" spans="1:10">
      <c r="A33" s="52"/>
      <c r="B33" s="52"/>
      <c r="C33" s="52"/>
      <c r="D33" s="52"/>
      <c r="E33" s="52"/>
      <c r="F33" s="52"/>
      <c r="G33" s="52"/>
      <c r="H33" s="52"/>
      <c r="I33" s="52"/>
      <c r="J33" s="5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B16:B17"/>
    <mergeCell ref="G13:G14"/>
    <mergeCell ref="H13:H14"/>
    <mergeCell ref="I13:I14"/>
    <mergeCell ref="J13:J14"/>
    <mergeCell ref="A6:B10"/>
  </mergeCells>
  <dataValidations count="1">
    <dataValidation type="list" allowBlank="1" showInputMessage="1" sqref="J22">
      <formula1>"优,良,中,差"</formula1>
    </dataValidation>
  </dataValidations>
  <pageMargins left="0.75" right="0.75" top="1" bottom="1" header="0.5" footer="0.5"/>
  <pageSetup paperSize="9" scale="7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8" workbookViewId="0">
      <selection activeCell="B14" sqref="B14"/>
    </sheetView>
  </sheetViews>
  <sheetFormatPr defaultColWidth="9" defaultRowHeight="14.25"/>
  <cols>
    <col min="1" max="2" width="11.1" style="1" customWidth="1"/>
    <col min="3" max="3" width="16.375" style="1" customWidth="1"/>
    <col min="4" max="4" width="9.375" style="1" customWidth="1"/>
    <col min="5" max="5" width="20.625" style="1" customWidth="1"/>
    <col min="6" max="6" width="11.2" style="1" customWidth="1"/>
    <col min="7" max="7" width="17.125" style="1" customWidth="1"/>
    <col min="8" max="8" width="9" style="1"/>
    <col min="9" max="9" width="8.6" style="1" customWidth="1"/>
    <col min="10" max="10" width="11.5" style="1" customWidth="1"/>
    <col min="11" max="16384" width="9" style="1"/>
  </cols>
  <sheetData>
    <row r="1" s="1" customFormat="1" spans="1:1">
      <c r="A1" s="6" t="s">
        <v>682</v>
      </c>
    </row>
    <row r="2" s="1" customFormat="1" ht="25.95" customHeight="1" spans="1:10">
      <c r="A2" s="7" t="s">
        <v>683</v>
      </c>
      <c r="B2" s="7"/>
      <c r="C2" s="7"/>
      <c r="D2" s="7"/>
      <c r="E2" s="7"/>
      <c r="F2" s="7"/>
      <c r="G2" s="7"/>
      <c r="H2" s="7"/>
      <c r="I2" s="7"/>
      <c r="J2" s="7"/>
    </row>
    <row r="3" s="2" customFormat="1" ht="13.05" customHeight="1" spans="1:10">
      <c r="A3" s="8"/>
      <c r="B3" s="8"/>
      <c r="C3" s="8"/>
      <c r="D3" s="8"/>
      <c r="E3" s="8"/>
      <c r="F3" s="8"/>
      <c r="G3" s="8"/>
      <c r="H3" s="8"/>
      <c r="I3" s="8"/>
      <c r="J3" s="53" t="s">
        <v>684</v>
      </c>
    </row>
    <row r="4" s="3" customFormat="1" ht="18" customHeight="1" spans="1:256">
      <c r="A4" s="9" t="s">
        <v>685</v>
      </c>
      <c r="B4" s="9"/>
      <c r="C4" s="10" t="s">
        <v>824</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9" t="s">
        <v>687</v>
      </c>
      <c r="B5" s="9"/>
      <c r="C5" s="11" t="s">
        <v>688</v>
      </c>
      <c r="D5" s="11"/>
      <c r="E5" s="11"/>
      <c r="F5" s="9" t="s">
        <v>689</v>
      </c>
      <c r="G5" s="10" t="s">
        <v>537</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4" customFormat="1" ht="36" customHeight="1" spans="1:256">
      <c r="A6" s="12" t="s">
        <v>690</v>
      </c>
      <c r="B6" s="12"/>
      <c r="C6" s="12"/>
      <c r="D6" s="12" t="s">
        <v>594</v>
      </c>
      <c r="E6" s="12" t="s">
        <v>500</v>
      </c>
      <c r="F6" s="12" t="s">
        <v>691</v>
      </c>
      <c r="G6" s="12" t="s">
        <v>692</v>
      </c>
      <c r="H6" s="12" t="s">
        <v>693</v>
      </c>
      <c r="I6" s="12" t="s">
        <v>694</v>
      </c>
      <c r="J6" s="12"/>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4" customFormat="1" ht="36" customHeight="1" spans="1:256">
      <c r="A7" s="12"/>
      <c r="B7" s="12"/>
      <c r="C7" s="13" t="s">
        <v>603</v>
      </c>
      <c r="D7" s="14">
        <f t="shared" ref="D7:F7" si="0">SUM(D8:D10)</f>
        <v>30000</v>
      </c>
      <c r="E7" s="14">
        <f t="shared" si="0"/>
        <v>30000</v>
      </c>
      <c r="F7" s="14">
        <f t="shared" si="0"/>
        <v>30000</v>
      </c>
      <c r="G7" s="15">
        <v>10</v>
      </c>
      <c r="H7" s="16" t="str">
        <f t="shared" ref="H7:H10" si="1">IF(E7&gt;0,ROUND(F7/E7,3)*100&amp;"%","—")</f>
        <v>100%</v>
      </c>
      <c r="I7" s="18">
        <v>10</v>
      </c>
      <c r="J7" s="18"/>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4" customFormat="1" ht="36" customHeight="1" spans="1:256">
      <c r="A8" s="12"/>
      <c r="B8" s="12"/>
      <c r="C8" s="13" t="s">
        <v>695</v>
      </c>
      <c r="D8" s="17">
        <v>30000</v>
      </c>
      <c r="E8" s="17">
        <v>30000</v>
      </c>
      <c r="F8" s="17">
        <v>30000</v>
      </c>
      <c r="G8" s="12" t="s">
        <v>504</v>
      </c>
      <c r="H8" s="16" t="str">
        <f t="shared" si="1"/>
        <v>100%</v>
      </c>
      <c r="I8" s="18" t="s">
        <v>504</v>
      </c>
      <c r="J8" s="18"/>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4" customFormat="1" ht="36" customHeight="1" spans="1:256">
      <c r="A9" s="12"/>
      <c r="B9" s="12"/>
      <c r="C9" s="13" t="s">
        <v>696</v>
      </c>
      <c r="D9" s="17"/>
      <c r="E9" s="17"/>
      <c r="F9" s="17"/>
      <c r="G9" s="12" t="s">
        <v>504</v>
      </c>
      <c r="H9" s="16" t="str">
        <f t="shared" si="1"/>
        <v>—</v>
      </c>
      <c r="I9" s="18" t="s">
        <v>504</v>
      </c>
      <c r="J9" s="1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1" customFormat="1" ht="36" customHeight="1" spans="1:10">
      <c r="A10" s="12"/>
      <c r="B10" s="12"/>
      <c r="C10" s="13" t="s">
        <v>697</v>
      </c>
      <c r="D10" s="17"/>
      <c r="E10" s="17"/>
      <c r="F10" s="17"/>
      <c r="G10" s="12" t="s">
        <v>504</v>
      </c>
      <c r="H10" s="16" t="str">
        <f t="shared" si="1"/>
        <v>—</v>
      </c>
      <c r="I10" s="18" t="s">
        <v>504</v>
      </c>
      <c r="J10" s="18"/>
    </row>
    <row r="11" s="1" customFormat="1" ht="18" customHeight="1" spans="1:10">
      <c r="A11" s="12" t="s">
        <v>698</v>
      </c>
      <c r="B11" s="12" t="s">
        <v>699</v>
      </c>
      <c r="C11" s="12"/>
      <c r="D11" s="12"/>
      <c r="E11" s="12"/>
      <c r="F11" s="18" t="s">
        <v>700</v>
      </c>
      <c r="G11" s="18"/>
      <c r="H11" s="18"/>
      <c r="I11" s="18"/>
      <c r="J11" s="18"/>
    </row>
    <row r="12" s="1" customFormat="1" ht="40" customHeight="1" spans="1:10">
      <c r="A12" s="12"/>
      <c r="B12" s="19" t="s">
        <v>825</v>
      </c>
      <c r="C12" s="20"/>
      <c r="D12" s="20"/>
      <c r="E12" s="21"/>
      <c r="F12" s="22" t="s">
        <v>826</v>
      </c>
      <c r="G12" s="22"/>
      <c r="H12" s="22"/>
      <c r="I12" s="22"/>
      <c r="J12" s="22"/>
    </row>
    <row r="13" s="1" customFormat="1" ht="36" customHeight="1" spans="1:10">
      <c r="A13" s="23" t="s">
        <v>613</v>
      </c>
      <c r="B13" s="24"/>
      <c r="C13" s="25"/>
      <c r="D13" s="23" t="s">
        <v>702</v>
      </c>
      <c r="E13" s="24"/>
      <c r="F13" s="25"/>
      <c r="G13" s="26" t="s">
        <v>617</v>
      </c>
      <c r="H13" s="26" t="s">
        <v>703</v>
      </c>
      <c r="I13" s="26" t="s">
        <v>694</v>
      </c>
      <c r="J13" s="26" t="s">
        <v>618</v>
      </c>
    </row>
    <row r="14" s="1" customFormat="1" ht="36" customHeight="1" spans="1:10">
      <c r="A14" s="27" t="s">
        <v>619</v>
      </c>
      <c r="B14" s="12" t="s">
        <v>620</v>
      </c>
      <c r="C14" s="12" t="s">
        <v>621</v>
      </c>
      <c r="D14" s="12" t="s">
        <v>614</v>
      </c>
      <c r="E14" s="12" t="s">
        <v>615</v>
      </c>
      <c r="F14" s="28" t="s">
        <v>616</v>
      </c>
      <c r="G14" s="29"/>
      <c r="H14" s="29"/>
      <c r="I14" s="29"/>
      <c r="J14" s="29"/>
    </row>
    <row r="15" s="1" customFormat="1" ht="36" customHeight="1" spans="1:10">
      <c r="A15" s="30" t="s">
        <v>622</v>
      </c>
      <c r="B15" s="31" t="s">
        <v>623</v>
      </c>
      <c r="C15" s="32" t="s">
        <v>827</v>
      </c>
      <c r="D15" s="33" t="s">
        <v>708</v>
      </c>
      <c r="E15" s="34">
        <v>100</v>
      </c>
      <c r="F15" s="28" t="s">
        <v>828</v>
      </c>
      <c r="G15" s="34">
        <v>103</v>
      </c>
      <c r="H15" s="35">
        <v>10</v>
      </c>
      <c r="I15" s="35">
        <v>10</v>
      </c>
      <c r="J15" s="54"/>
    </row>
    <row r="16" s="1" customFormat="1" ht="18" customHeight="1" spans="1:10">
      <c r="A16" s="36"/>
      <c r="B16" s="37"/>
      <c r="C16" s="38" t="s">
        <v>829</v>
      </c>
      <c r="D16" s="33" t="s">
        <v>708</v>
      </c>
      <c r="E16" s="34">
        <v>100</v>
      </c>
      <c r="F16" s="28" t="s">
        <v>626</v>
      </c>
      <c r="G16" s="34">
        <v>103</v>
      </c>
      <c r="H16" s="35">
        <v>10</v>
      </c>
      <c r="I16" s="35">
        <v>10</v>
      </c>
      <c r="J16" s="54"/>
    </row>
    <row r="17" s="1" customFormat="1" ht="28" customHeight="1" spans="1:10">
      <c r="A17" s="36"/>
      <c r="B17" s="31" t="s">
        <v>638</v>
      </c>
      <c r="C17" s="38" t="s">
        <v>830</v>
      </c>
      <c r="D17" s="33" t="s">
        <v>708</v>
      </c>
      <c r="E17" s="39">
        <v>100</v>
      </c>
      <c r="F17" s="40" t="s">
        <v>641</v>
      </c>
      <c r="G17" s="39">
        <v>100</v>
      </c>
      <c r="H17" s="35">
        <v>10</v>
      </c>
      <c r="I17" s="35">
        <v>10</v>
      </c>
      <c r="J17" s="54"/>
    </row>
    <row r="18" s="1" customFormat="1" ht="18" customHeight="1" spans="1:10">
      <c r="A18" s="36"/>
      <c r="B18" s="37"/>
      <c r="C18" s="38" t="s">
        <v>831</v>
      </c>
      <c r="D18" s="33" t="s">
        <v>708</v>
      </c>
      <c r="E18" s="34">
        <v>30</v>
      </c>
      <c r="F18" s="28" t="s">
        <v>832</v>
      </c>
      <c r="G18" s="34">
        <v>30</v>
      </c>
      <c r="H18" s="35">
        <v>10</v>
      </c>
      <c r="I18" s="35">
        <v>10</v>
      </c>
      <c r="J18" s="54"/>
    </row>
    <row r="19" s="1" customFormat="1" ht="18" customHeight="1" spans="1:10">
      <c r="A19" s="41"/>
      <c r="B19" s="31" t="s">
        <v>651</v>
      </c>
      <c r="C19" s="38" t="s">
        <v>747</v>
      </c>
      <c r="D19" s="33" t="s">
        <v>708</v>
      </c>
      <c r="E19" s="42">
        <v>45291</v>
      </c>
      <c r="F19" s="28" t="s">
        <v>654</v>
      </c>
      <c r="G19" s="42">
        <v>45291</v>
      </c>
      <c r="H19" s="35">
        <v>10</v>
      </c>
      <c r="I19" s="35">
        <v>10</v>
      </c>
      <c r="J19" s="54"/>
    </row>
    <row r="20" s="1" customFormat="1" ht="61" customHeight="1" spans="1:10">
      <c r="A20" s="12" t="s">
        <v>668</v>
      </c>
      <c r="B20" s="12" t="s">
        <v>786</v>
      </c>
      <c r="C20" s="38" t="s">
        <v>833</v>
      </c>
      <c r="D20" s="33" t="s">
        <v>708</v>
      </c>
      <c r="E20" s="38" t="s">
        <v>833</v>
      </c>
      <c r="F20" s="28"/>
      <c r="G20" s="38" t="s">
        <v>833</v>
      </c>
      <c r="H20" s="35">
        <v>10</v>
      </c>
      <c r="I20" s="35">
        <v>8</v>
      </c>
      <c r="J20" s="54" t="s">
        <v>834</v>
      </c>
    </row>
    <row r="21" s="1" customFormat="1" ht="87" customHeight="1" spans="1:10">
      <c r="A21" s="12"/>
      <c r="B21" s="12" t="s">
        <v>715</v>
      </c>
      <c r="C21" s="38" t="s">
        <v>835</v>
      </c>
      <c r="D21" s="33" t="s">
        <v>708</v>
      </c>
      <c r="E21" s="38" t="s">
        <v>835</v>
      </c>
      <c r="F21" s="28"/>
      <c r="G21" s="38" t="s">
        <v>835</v>
      </c>
      <c r="H21" s="35">
        <v>20</v>
      </c>
      <c r="I21" s="35">
        <v>18</v>
      </c>
      <c r="J21" s="54" t="s">
        <v>836</v>
      </c>
    </row>
    <row r="22" s="1" customFormat="1" ht="59" customHeight="1" spans="1:10">
      <c r="A22" s="30" t="s">
        <v>675</v>
      </c>
      <c r="B22" s="43" t="s">
        <v>676</v>
      </c>
      <c r="C22" s="38" t="s">
        <v>837</v>
      </c>
      <c r="D22" s="44" t="s">
        <v>640</v>
      </c>
      <c r="E22" s="45">
        <v>97</v>
      </c>
      <c r="F22" s="40" t="s">
        <v>641</v>
      </c>
      <c r="G22" s="45">
        <v>95</v>
      </c>
      <c r="H22" s="35">
        <v>10</v>
      </c>
      <c r="I22" s="35">
        <v>9</v>
      </c>
      <c r="J22" s="54" t="s">
        <v>838</v>
      </c>
    </row>
    <row r="23" s="1" customFormat="1" ht="33" customHeight="1" spans="1:10">
      <c r="A23" s="9" t="s">
        <v>722</v>
      </c>
      <c r="B23" s="9"/>
      <c r="C23" s="9"/>
      <c r="D23" s="46" t="s">
        <v>492</v>
      </c>
      <c r="E23" s="47"/>
      <c r="F23" s="47"/>
      <c r="G23" s="47"/>
      <c r="H23" s="47"/>
      <c r="I23" s="55"/>
      <c r="J23" s="9" t="s">
        <v>724</v>
      </c>
    </row>
    <row r="24" s="1" customFormat="1" ht="25.5" customHeight="1" spans="1:10">
      <c r="A24" s="48" t="s">
        <v>725</v>
      </c>
      <c r="B24" s="48"/>
      <c r="C24" s="48"/>
      <c r="D24" s="48"/>
      <c r="E24" s="48"/>
      <c r="F24" s="48"/>
      <c r="G24" s="48"/>
      <c r="H24" s="48">
        <v>100</v>
      </c>
      <c r="I24" s="56">
        <f>SUM(I7,I15:I22)</f>
        <v>95</v>
      </c>
      <c r="J24" s="48" t="s">
        <v>839</v>
      </c>
    </row>
    <row r="25" s="1" customFormat="1" ht="16.95" customHeight="1"/>
    <row r="26" s="1" customFormat="1" ht="28.95" customHeight="1" spans="1:10">
      <c r="A26" s="49" t="s">
        <v>679</v>
      </c>
      <c r="B26" s="50"/>
      <c r="C26" s="50"/>
      <c r="D26" s="50"/>
      <c r="E26" s="50"/>
      <c r="F26" s="50"/>
      <c r="G26" s="50"/>
      <c r="H26" s="50"/>
      <c r="I26" s="50"/>
      <c r="J26" s="57"/>
    </row>
    <row r="27" s="1" customFormat="1" ht="27" customHeight="1" spans="1:10">
      <c r="A27" s="51" t="s">
        <v>727</v>
      </c>
      <c r="B27" s="51"/>
      <c r="C27" s="51"/>
      <c r="D27" s="51"/>
      <c r="E27" s="51"/>
      <c r="F27" s="51"/>
      <c r="G27" s="51"/>
      <c r="H27" s="51"/>
      <c r="I27" s="51"/>
      <c r="J27" s="51"/>
    </row>
    <row r="28" s="1" customFormat="1" ht="19.05" customHeight="1" spans="1:10">
      <c r="A28" s="51" t="s">
        <v>728</v>
      </c>
      <c r="B28" s="51"/>
      <c r="C28" s="51"/>
      <c r="D28" s="51"/>
      <c r="E28" s="51"/>
      <c r="F28" s="51"/>
      <c r="G28" s="51"/>
      <c r="H28" s="51"/>
      <c r="I28" s="51"/>
      <c r="J28" s="51"/>
    </row>
    <row r="29" s="1" customFormat="1" ht="18" customHeight="1" spans="1:10">
      <c r="A29" s="51" t="s">
        <v>729</v>
      </c>
      <c r="B29" s="51"/>
      <c r="C29" s="51"/>
      <c r="D29" s="51"/>
      <c r="E29" s="51"/>
      <c r="F29" s="51"/>
      <c r="G29" s="51"/>
      <c r="H29" s="51"/>
      <c r="I29" s="51"/>
      <c r="J29" s="51"/>
    </row>
    <row r="30" s="1" customFormat="1" ht="18" customHeight="1" spans="1:10">
      <c r="A30" s="51" t="s">
        <v>730</v>
      </c>
      <c r="B30" s="51"/>
      <c r="C30" s="51"/>
      <c r="D30" s="51"/>
      <c r="E30" s="51"/>
      <c r="F30" s="51"/>
      <c r="G30" s="51"/>
      <c r="H30" s="51"/>
      <c r="I30" s="51"/>
      <c r="J30" s="51"/>
    </row>
    <row r="31" s="5" customFormat="1" ht="18" customHeight="1" spans="1:10">
      <c r="A31" s="51" t="s">
        <v>731</v>
      </c>
      <c r="B31" s="51"/>
      <c r="C31" s="51"/>
      <c r="D31" s="51"/>
      <c r="E31" s="51"/>
      <c r="F31" s="51"/>
      <c r="G31" s="51"/>
      <c r="H31" s="51"/>
      <c r="I31" s="51"/>
      <c r="J31" s="51"/>
    </row>
    <row r="32" s="1" customFormat="1" ht="24" customHeight="1" spans="1:10">
      <c r="A32" s="51" t="s">
        <v>732</v>
      </c>
      <c r="B32" s="51"/>
      <c r="C32" s="51"/>
      <c r="D32" s="51"/>
      <c r="E32" s="51"/>
      <c r="F32" s="51"/>
      <c r="G32" s="51"/>
      <c r="H32" s="51"/>
      <c r="I32" s="51"/>
      <c r="J32" s="51"/>
    </row>
    <row r="33" s="1" customFormat="1" ht="24" customHeight="1" spans="1:10">
      <c r="A33" s="51" t="s">
        <v>733</v>
      </c>
      <c r="B33" s="51"/>
      <c r="C33" s="51"/>
      <c r="D33" s="51"/>
      <c r="E33" s="51"/>
      <c r="F33" s="51"/>
      <c r="G33" s="51"/>
      <c r="H33" s="51"/>
      <c r="I33" s="51"/>
      <c r="J33" s="51"/>
    </row>
    <row r="34" s="1" customFormat="1" ht="24" customHeight="1" spans="1:10">
      <c r="A34" s="51" t="s">
        <v>734</v>
      </c>
      <c r="B34" s="51"/>
      <c r="C34" s="51"/>
      <c r="D34" s="51"/>
      <c r="E34" s="51"/>
      <c r="F34" s="51"/>
      <c r="G34" s="51"/>
      <c r="H34" s="51"/>
      <c r="I34" s="51"/>
      <c r="J34" s="51"/>
    </row>
    <row r="35" s="1" customFormat="1" spans="1:10">
      <c r="A35" s="52"/>
      <c r="B35" s="52"/>
      <c r="C35" s="52"/>
      <c r="D35" s="52"/>
      <c r="E35" s="52"/>
      <c r="F35" s="52"/>
      <c r="G35" s="52"/>
      <c r="H35" s="52"/>
      <c r="I35" s="52"/>
      <c r="J35" s="52"/>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9"/>
    <mergeCell ref="A20:A21"/>
    <mergeCell ref="B15:B16"/>
    <mergeCell ref="B17:B18"/>
    <mergeCell ref="G13:G14"/>
    <mergeCell ref="H13:H14"/>
    <mergeCell ref="I13:I14"/>
    <mergeCell ref="J13:J14"/>
    <mergeCell ref="A6:B10"/>
  </mergeCells>
  <dataValidations count="1">
    <dataValidation type="list" allowBlank="1" showInputMessage="1" sqref="J24">
      <formula1>"优,良,中,差"</formula1>
    </dataValidation>
  </dataValidations>
  <pageMargins left="0.75" right="0.75" top="1" bottom="1" header="0.5" footer="0.5"/>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0"/>
  <sheetViews>
    <sheetView workbookViewId="0">
      <pane xSplit="4" ySplit="9" topLeftCell="E10" activePane="bottomRight" state="frozen"/>
      <selection/>
      <selection pane="topRight"/>
      <selection pane="bottomLeft"/>
      <selection pane="bottomRight" activeCell="I56" sqref="I56"/>
    </sheetView>
  </sheetViews>
  <sheetFormatPr defaultColWidth="9" defaultRowHeight="13.5"/>
  <cols>
    <col min="1" max="3" width="3.25" customWidth="1"/>
    <col min="4" max="4" width="39.9416666666667" customWidth="1"/>
    <col min="5" max="10" width="18.75" customWidth="1"/>
  </cols>
  <sheetData>
    <row r="1" ht="27" spans="5:5">
      <c r="E1" s="202" t="s">
        <v>229</v>
      </c>
    </row>
    <row r="2" ht="14.25" spans="10:10">
      <c r="J2" s="192" t="s">
        <v>230</v>
      </c>
    </row>
    <row r="3" ht="14.25" spans="1:10">
      <c r="A3" s="192" t="s">
        <v>2</v>
      </c>
      <c r="J3" s="192" t="s">
        <v>3</v>
      </c>
    </row>
    <row r="4" ht="19.5" customHeight="1" spans="1:10">
      <c r="A4" s="193" t="s">
        <v>6</v>
      </c>
      <c r="B4" s="193"/>
      <c r="C4" s="193"/>
      <c r="D4" s="193"/>
      <c r="E4" s="198" t="s">
        <v>99</v>
      </c>
      <c r="F4" s="198" t="s">
        <v>231</v>
      </c>
      <c r="G4" s="198" t="s">
        <v>232</v>
      </c>
      <c r="H4" s="198" t="s">
        <v>233</v>
      </c>
      <c r="I4" s="198" t="s">
        <v>234</v>
      </c>
      <c r="J4" s="198" t="s">
        <v>235</v>
      </c>
    </row>
    <row r="5" ht="19.5" customHeight="1" spans="1:10">
      <c r="A5" s="198" t="s">
        <v>122</v>
      </c>
      <c r="B5" s="198"/>
      <c r="C5" s="198"/>
      <c r="D5" s="193" t="s">
        <v>123</v>
      </c>
      <c r="E5" s="198"/>
      <c r="F5" s="198"/>
      <c r="G5" s="198"/>
      <c r="H5" s="198"/>
      <c r="I5" s="198"/>
      <c r="J5" s="198"/>
    </row>
    <row r="6" ht="19.5" customHeight="1" spans="1:10">
      <c r="A6" s="198"/>
      <c r="B6" s="198"/>
      <c r="C6" s="198"/>
      <c r="D6" s="193"/>
      <c r="E6" s="198"/>
      <c r="F6" s="198"/>
      <c r="G6" s="198"/>
      <c r="H6" s="198"/>
      <c r="I6" s="198"/>
      <c r="J6" s="198"/>
    </row>
    <row r="7" ht="19.5" customHeight="1" spans="1:10">
      <c r="A7" s="198"/>
      <c r="B7" s="198"/>
      <c r="C7" s="198"/>
      <c r="D7" s="193"/>
      <c r="E7" s="198"/>
      <c r="F7" s="198"/>
      <c r="G7" s="198"/>
      <c r="H7" s="198"/>
      <c r="I7" s="198"/>
      <c r="J7" s="198"/>
    </row>
    <row r="8" ht="19.5" customHeight="1" spans="1:10">
      <c r="A8" s="193" t="s">
        <v>126</v>
      </c>
      <c r="B8" s="193" t="s">
        <v>127</v>
      </c>
      <c r="C8" s="193" t="s">
        <v>128</v>
      </c>
      <c r="D8" s="193" t="s">
        <v>10</v>
      </c>
      <c r="E8" s="198" t="s">
        <v>11</v>
      </c>
      <c r="F8" s="198" t="s">
        <v>12</v>
      </c>
      <c r="G8" s="198" t="s">
        <v>20</v>
      </c>
      <c r="H8" s="198" t="s">
        <v>24</v>
      </c>
      <c r="I8" s="198" t="s">
        <v>28</v>
      </c>
      <c r="J8" s="198" t="s">
        <v>32</v>
      </c>
    </row>
    <row r="9" ht="19.5" customHeight="1" spans="1:10">
      <c r="A9" s="193"/>
      <c r="B9" s="193"/>
      <c r="C9" s="193"/>
      <c r="D9" s="193" t="s">
        <v>129</v>
      </c>
      <c r="E9" s="195">
        <v>121784676.57</v>
      </c>
      <c r="F9" s="195">
        <v>6900827.16</v>
      </c>
      <c r="G9" s="195">
        <v>114883849.41</v>
      </c>
      <c r="H9" s="195"/>
      <c r="I9" s="195"/>
      <c r="J9" s="195"/>
    </row>
    <row r="10" ht="19.5" customHeight="1" spans="1:10">
      <c r="A10" s="194" t="s">
        <v>130</v>
      </c>
      <c r="B10" s="194"/>
      <c r="C10" s="194"/>
      <c r="D10" s="194" t="s">
        <v>131</v>
      </c>
      <c r="E10" s="195">
        <v>113637020.31</v>
      </c>
      <c r="F10" s="195">
        <v>6073514.91</v>
      </c>
      <c r="G10" s="195">
        <v>107563505.4</v>
      </c>
      <c r="H10" s="195"/>
      <c r="I10" s="195"/>
      <c r="J10" s="195"/>
    </row>
    <row r="11" ht="19.5" customHeight="1" spans="1:10">
      <c r="A11" s="194" t="s">
        <v>132</v>
      </c>
      <c r="B11" s="194"/>
      <c r="C11" s="194"/>
      <c r="D11" s="194" t="s">
        <v>133</v>
      </c>
      <c r="E11" s="195">
        <v>5434434.31</v>
      </c>
      <c r="F11" s="195">
        <v>2595575.01</v>
      </c>
      <c r="G11" s="195">
        <v>2838859.3</v>
      </c>
      <c r="H11" s="195"/>
      <c r="I11" s="195"/>
      <c r="J11" s="195"/>
    </row>
    <row r="12" ht="19.5" customHeight="1" spans="1:10">
      <c r="A12" s="194" t="s">
        <v>134</v>
      </c>
      <c r="B12" s="194"/>
      <c r="C12" s="194"/>
      <c r="D12" s="194" t="s">
        <v>135</v>
      </c>
      <c r="E12" s="195">
        <v>2697367.31</v>
      </c>
      <c r="F12" s="195">
        <v>2595575.01</v>
      </c>
      <c r="G12" s="195">
        <v>101792.3</v>
      </c>
      <c r="H12" s="195"/>
      <c r="I12" s="195"/>
      <c r="J12" s="195"/>
    </row>
    <row r="13" ht="19.5" customHeight="1" spans="1:10">
      <c r="A13" s="194" t="s">
        <v>136</v>
      </c>
      <c r="B13" s="194"/>
      <c r="C13" s="194"/>
      <c r="D13" s="194" t="s">
        <v>137</v>
      </c>
      <c r="E13" s="195">
        <v>15000</v>
      </c>
      <c r="F13" s="195"/>
      <c r="G13" s="195">
        <v>15000</v>
      </c>
      <c r="H13" s="195"/>
      <c r="I13" s="195"/>
      <c r="J13" s="195"/>
    </row>
    <row r="14" ht="19.5" customHeight="1" spans="1:10">
      <c r="A14" s="194" t="s">
        <v>138</v>
      </c>
      <c r="B14" s="194"/>
      <c r="C14" s="194"/>
      <c r="D14" s="194" t="s">
        <v>139</v>
      </c>
      <c r="E14" s="195">
        <v>2722067</v>
      </c>
      <c r="F14" s="195"/>
      <c r="G14" s="195">
        <v>2722067</v>
      </c>
      <c r="H14" s="195"/>
      <c r="I14" s="195"/>
      <c r="J14" s="195"/>
    </row>
    <row r="15" ht="19.5" customHeight="1" spans="1:10">
      <c r="A15" s="194" t="s">
        <v>140</v>
      </c>
      <c r="B15" s="194"/>
      <c r="C15" s="194"/>
      <c r="D15" s="194" t="s">
        <v>141</v>
      </c>
      <c r="E15" s="195">
        <v>712935.81</v>
      </c>
      <c r="F15" s="195">
        <v>712935.81</v>
      </c>
      <c r="G15" s="195"/>
      <c r="H15" s="195"/>
      <c r="I15" s="195"/>
      <c r="J15" s="195"/>
    </row>
    <row r="16" ht="19.5" customHeight="1" spans="1:10">
      <c r="A16" s="194" t="s">
        <v>142</v>
      </c>
      <c r="B16" s="194"/>
      <c r="C16" s="194"/>
      <c r="D16" s="194" t="s">
        <v>143</v>
      </c>
      <c r="E16" s="195">
        <v>4600</v>
      </c>
      <c r="F16" s="195">
        <v>4600</v>
      </c>
      <c r="G16" s="195"/>
      <c r="H16" s="195"/>
      <c r="I16" s="195"/>
      <c r="J16" s="195"/>
    </row>
    <row r="17" ht="19.5" customHeight="1" spans="1:10">
      <c r="A17" s="194" t="s">
        <v>144</v>
      </c>
      <c r="B17" s="194"/>
      <c r="C17" s="194"/>
      <c r="D17" s="194" t="s">
        <v>145</v>
      </c>
      <c r="E17" s="195">
        <v>514168</v>
      </c>
      <c r="F17" s="195">
        <v>514168</v>
      </c>
      <c r="G17" s="195"/>
      <c r="H17" s="195"/>
      <c r="I17" s="195"/>
      <c r="J17" s="195"/>
    </row>
    <row r="18" ht="19.5" customHeight="1" spans="1:10">
      <c r="A18" s="194" t="s">
        <v>146</v>
      </c>
      <c r="B18" s="194"/>
      <c r="C18" s="194"/>
      <c r="D18" s="194" t="s">
        <v>147</v>
      </c>
      <c r="E18" s="195">
        <v>194167.81</v>
      </c>
      <c r="F18" s="195">
        <v>194167.81</v>
      </c>
      <c r="G18" s="195"/>
      <c r="H18" s="195"/>
      <c r="I18" s="195"/>
      <c r="J18" s="195"/>
    </row>
    <row r="19" ht="19.5" customHeight="1" spans="1:10">
      <c r="A19" s="194" t="s">
        <v>148</v>
      </c>
      <c r="B19" s="194"/>
      <c r="C19" s="194"/>
      <c r="D19" s="194" t="s">
        <v>149</v>
      </c>
      <c r="E19" s="195">
        <v>262261.6</v>
      </c>
      <c r="F19" s="195">
        <v>262261.6</v>
      </c>
      <c r="G19" s="195"/>
      <c r="H19" s="195"/>
      <c r="I19" s="195"/>
      <c r="J19" s="195"/>
    </row>
    <row r="20" ht="19.5" customHeight="1" spans="1:10">
      <c r="A20" s="194" t="s">
        <v>150</v>
      </c>
      <c r="B20" s="194"/>
      <c r="C20" s="194"/>
      <c r="D20" s="194" t="s">
        <v>151</v>
      </c>
      <c r="E20" s="195">
        <v>262261.6</v>
      </c>
      <c r="F20" s="195">
        <v>262261.6</v>
      </c>
      <c r="G20" s="195"/>
      <c r="H20" s="195"/>
      <c r="I20" s="195"/>
      <c r="J20" s="195"/>
    </row>
    <row r="21" ht="19.5" customHeight="1" spans="1:10">
      <c r="A21" s="194" t="s">
        <v>152</v>
      </c>
      <c r="B21" s="194"/>
      <c r="C21" s="194"/>
      <c r="D21" s="194" t="s">
        <v>153</v>
      </c>
      <c r="E21" s="195">
        <v>45664874.27</v>
      </c>
      <c r="F21" s="195">
        <v>2502742.49</v>
      </c>
      <c r="G21" s="195">
        <v>43162131.78</v>
      </c>
      <c r="H21" s="195"/>
      <c r="I21" s="195"/>
      <c r="J21" s="195"/>
    </row>
    <row r="22" ht="19.5" customHeight="1" spans="1:10">
      <c r="A22" s="194" t="s">
        <v>154</v>
      </c>
      <c r="B22" s="194"/>
      <c r="C22" s="194"/>
      <c r="D22" s="194" t="s">
        <v>155</v>
      </c>
      <c r="E22" s="195">
        <v>782230</v>
      </c>
      <c r="F22" s="195"/>
      <c r="G22" s="195">
        <v>782230</v>
      </c>
      <c r="H22" s="195"/>
      <c r="I22" s="195"/>
      <c r="J22" s="195"/>
    </row>
    <row r="23" ht="19.5" customHeight="1" spans="1:10">
      <c r="A23" s="194" t="s">
        <v>156</v>
      </c>
      <c r="B23" s="194"/>
      <c r="C23" s="194"/>
      <c r="D23" s="194" t="s">
        <v>157</v>
      </c>
      <c r="E23" s="195">
        <v>6029712.35</v>
      </c>
      <c r="F23" s="195"/>
      <c r="G23" s="195">
        <v>6029712.35</v>
      </c>
      <c r="H23" s="195"/>
      <c r="I23" s="195"/>
      <c r="J23" s="195"/>
    </row>
    <row r="24" ht="19.5" customHeight="1" spans="1:10">
      <c r="A24" s="194" t="s">
        <v>158</v>
      </c>
      <c r="B24" s="194"/>
      <c r="C24" s="194"/>
      <c r="D24" s="194" t="s">
        <v>159</v>
      </c>
      <c r="E24" s="195">
        <v>37554977.65</v>
      </c>
      <c r="F24" s="195">
        <v>1204788.22</v>
      </c>
      <c r="G24" s="195">
        <v>36350189.43</v>
      </c>
      <c r="H24" s="195"/>
      <c r="I24" s="195"/>
      <c r="J24" s="195"/>
    </row>
    <row r="25" ht="19.5" customHeight="1" spans="1:10">
      <c r="A25" s="194" t="s">
        <v>160</v>
      </c>
      <c r="B25" s="194"/>
      <c r="C25" s="194"/>
      <c r="D25" s="194" t="s">
        <v>161</v>
      </c>
      <c r="E25" s="195">
        <v>1297954.27</v>
      </c>
      <c r="F25" s="195">
        <v>1297954.27</v>
      </c>
      <c r="G25" s="195"/>
      <c r="H25" s="195"/>
      <c r="I25" s="195"/>
      <c r="J25" s="195"/>
    </row>
    <row r="26" ht="19.5" customHeight="1" spans="1:10">
      <c r="A26" s="194" t="s">
        <v>162</v>
      </c>
      <c r="B26" s="194"/>
      <c r="C26" s="194"/>
      <c r="D26" s="194" t="s">
        <v>163</v>
      </c>
      <c r="E26" s="195">
        <v>5925040</v>
      </c>
      <c r="F26" s="195"/>
      <c r="G26" s="195">
        <v>5925040</v>
      </c>
      <c r="H26" s="195"/>
      <c r="I26" s="195"/>
      <c r="J26" s="195"/>
    </row>
    <row r="27" ht="19.5" customHeight="1" spans="1:10">
      <c r="A27" s="194" t="s">
        <v>164</v>
      </c>
      <c r="B27" s="194"/>
      <c r="C27" s="194"/>
      <c r="D27" s="194" t="s">
        <v>165</v>
      </c>
      <c r="E27" s="195">
        <v>5925040</v>
      </c>
      <c r="F27" s="195"/>
      <c r="G27" s="195">
        <v>5925040</v>
      </c>
      <c r="H27" s="195"/>
      <c r="I27" s="195"/>
      <c r="J27" s="195"/>
    </row>
    <row r="28" ht="19.5" customHeight="1" spans="1:10">
      <c r="A28" s="194" t="s">
        <v>166</v>
      </c>
      <c r="B28" s="194"/>
      <c r="C28" s="194"/>
      <c r="D28" s="194" t="s">
        <v>167</v>
      </c>
      <c r="E28" s="195">
        <v>40707110</v>
      </c>
      <c r="F28" s="195"/>
      <c r="G28" s="195">
        <v>40707110</v>
      </c>
      <c r="H28" s="195"/>
      <c r="I28" s="195"/>
      <c r="J28" s="195"/>
    </row>
    <row r="29" ht="19.5" customHeight="1" spans="1:10">
      <c r="A29" s="194" t="s">
        <v>168</v>
      </c>
      <c r="B29" s="194"/>
      <c r="C29" s="194"/>
      <c r="D29" s="194" t="s">
        <v>169</v>
      </c>
      <c r="E29" s="195">
        <v>1771110</v>
      </c>
      <c r="F29" s="195"/>
      <c r="G29" s="195">
        <v>1771110</v>
      </c>
      <c r="H29" s="195"/>
      <c r="I29" s="195"/>
      <c r="J29" s="195"/>
    </row>
    <row r="30" ht="19.5" customHeight="1" spans="1:10">
      <c r="A30" s="194" t="s">
        <v>170</v>
      </c>
      <c r="B30" s="194"/>
      <c r="C30" s="194"/>
      <c r="D30" s="194" t="s">
        <v>171</v>
      </c>
      <c r="E30" s="195">
        <v>38936000</v>
      </c>
      <c r="F30" s="195"/>
      <c r="G30" s="195">
        <v>38936000</v>
      </c>
      <c r="H30" s="195"/>
      <c r="I30" s="195"/>
      <c r="J30" s="195"/>
    </row>
    <row r="31" ht="19.5" customHeight="1" spans="1:10">
      <c r="A31" s="194" t="s">
        <v>172</v>
      </c>
      <c r="B31" s="194"/>
      <c r="C31" s="194"/>
      <c r="D31" s="194" t="s">
        <v>173</v>
      </c>
      <c r="E31" s="195">
        <v>2763360.8</v>
      </c>
      <c r="F31" s="195"/>
      <c r="G31" s="195">
        <v>2763360.8</v>
      </c>
      <c r="H31" s="195"/>
      <c r="I31" s="195"/>
      <c r="J31" s="195"/>
    </row>
    <row r="32" ht="19.5" customHeight="1" spans="1:10">
      <c r="A32" s="194" t="s">
        <v>174</v>
      </c>
      <c r="B32" s="194"/>
      <c r="C32" s="194"/>
      <c r="D32" s="194" t="s">
        <v>175</v>
      </c>
      <c r="E32" s="195">
        <v>2739200</v>
      </c>
      <c r="F32" s="195"/>
      <c r="G32" s="195">
        <v>2739200</v>
      </c>
      <c r="H32" s="195"/>
      <c r="I32" s="195"/>
      <c r="J32" s="195"/>
    </row>
    <row r="33" ht="19.5" customHeight="1" spans="1:10">
      <c r="A33" s="194" t="s">
        <v>176</v>
      </c>
      <c r="B33" s="194"/>
      <c r="C33" s="194"/>
      <c r="D33" s="194" t="s">
        <v>177</v>
      </c>
      <c r="E33" s="195">
        <v>24160.8</v>
      </c>
      <c r="F33" s="195"/>
      <c r="G33" s="195">
        <v>24160.8</v>
      </c>
      <c r="H33" s="195"/>
      <c r="I33" s="195"/>
      <c r="J33" s="195"/>
    </row>
    <row r="34" ht="19.5" customHeight="1" spans="1:10">
      <c r="A34" s="194" t="s">
        <v>178</v>
      </c>
      <c r="B34" s="194"/>
      <c r="C34" s="194"/>
      <c r="D34" s="194" t="s">
        <v>179</v>
      </c>
      <c r="E34" s="195">
        <v>11135215</v>
      </c>
      <c r="F34" s="195"/>
      <c r="G34" s="195">
        <v>11135215</v>
      </c>
      <c r="H34" s="195"/>
      <c r="I34" s="195"/>
      <c r="J34" s="195"/>
    </row>
    <row r="35" ht="19.5" customHeight="1" spans="1:10">
      <c r="A35" s="194" t="s">
        <v>180</v>
      </c>
      <c r="B35" s="194"/>
      <c r="C35" s="194"/>
      <c r="D35" s="194" t="s">
        <v>181</v>
      </c>
      <c r="E35" s="195">
        <v>267612</v>
      </c>
      <c r="F35" s="195"/>
      <c r="G35" s="195">
        <v>267612</v>
      </c>
      <c r="H35" s="195"/>
      <c r="I35" s="195"/>
      <c r="J35" s="195"/>
    </row>
    <row r="36" ht="19.5" customHeight="1" spans="1:10">
      <c r="A36" s="194" t="s">
        <v>182</v>
      </c>
      <c r="B36" s="194"/>
      <c r="C36" s="194"/>
      <c r="D36" s="194" t="s">
        <v>183</v>
      </c>
      <c r="E36" s="195">
        <v>10867603</v>
      </c>
      <c r="F36" s="195"/>
      <c r="G36" s="195">
        <v>10867603</v>
      </c>
      <c r="H36" s="195"/>
      <c r="I36" s="195"/>
      <c r="J36" s="195"/>
    </row>
    <row r="37" ht="19.5" customHeight="1" spans="1:10">
      <c r="A37" s="194" t="s">
        <v>184</v>
      </c>
      <c r="B37" s="194"/>
      <c r="C37" s="194"/>
      <c r="D37" s="194" t="s">
        <v>185</v>
      </c>
      <c r="E37" s="195">
        <v>321321.52</v>
      </c>
      <c r="F37" s="195"/>
      <c r="G37" s="195">
        <v>321321.52</v>
      </c>
      <c r="H37" s="195"/>
      <c r="I37" s="195"/>
      <c r="J37" s="195"/>
    </row>
    <row r="38" ht="19.5" customHeight="1" spans="1:10">
      <c r="A38" s="194" t="s">
        <v>186</v>
      </c>
      <c r="B38" s="194"/>
      <c r="C38" s="194"/>
      <c r="D38" s="194" t="s">
        <v>187</v>
      </c>
      <c r="E38" s="195">
        <v>53100</v>
      </c>
      <c r="F38" s="195"/>
      <c r="G38" s="195">
        <v>53100</v>
      </c>
      <c r="H38" s="195"/>
      <c r="I38" s="195"/>
      <c r="J38" s="195"/>
    </row>
    <row r="39" ht="19.5" customHeight="1" spans="1:10">
      <c r="A39" s="194" t="s">
        <v>188</v>
      </c>
      <c r="B39" s="194"/>
      <c r="C39" s="194"/>
      <c r="D39" s="194" t="s">
        <v>189</v>
      </c>
      <c r="E39" s="195">
        <v>268221.52</v>
      </c>
      <c r="F39" s="195"/>
      <c r="G39" s="195">
        <v>268221.52</v>
      </c>
      <c r="H39" s="195"/>
      <c r="I39" s="195"/>
      <c r="J39" s="195"/>
    </row>
    <row r="40" ht="19.5" customHeight="1" spans="1:10">
      <c r="A40" s="194" t="s">
        <v>190</v>
      </c>
      <c r="B40" s="194"/>
      <c r="C40" s="194"/>
      <c r="D40" s="194" t="s">
        <v>191</v>
      </c>
      <c r="E40" s="195">
        <v>710467</v>
      </c>
      <c r="F40" s="195"/>
      <c r="G40" s="195">
        <v>710467</v>
      </c>
      <c r="H40" s="195"/>
      <c r="I40" s="195"/>
      <c r="J40" s="195"/>
    </row>
    <row r="41" ht="19.5" customHeight="1" spans="1:10">
      <c r="A41" s="194" t="s">
        <v>192</v>
      </c>
      <c r="B41" s="194"/>
      <c r="C41" s="194"/>
      <c r="D41" s="194" t="s">
        <v>191</v>
      </c>
      <c r="E41" s="195">
        <v>710467</v>
      </c>
      <c r="F41" s="195"/>
      <c r="G41" s="195">
        <v>710467</v>
      </c>
      <c r="H41" s="195"/>
      <c r="I41" s="195"/>
      <c r="J41" s="195"/>
    </row>
    <row r="42" ht="19.5" customHeight="1" spans="1:10">
      <c r="A42" s="194" t="s">
        <v>193</v>
      </c>
      <c r="B42" s="194"/>
      <c r="C42" s="194"/>
      <c r="D42" s="194" t="s">
        <v>194</v>
      </c>
      <c r="E42" s="195">
        <v>452188.25</v>
      </c>
      <c r="F42" s="195">
        <v>443088.25</v>
      </c>
      <c r="G42" s="195">
        <v>9100</v>
      </c>
      <c r="H42" s="195"/>
      <c r="I42" s="195"/>
      <c r="J42" s="195"/>
    </row>
    <row r="43" ht="19.5" customHeight="1" spans="1:10">
      <c r="A43" s="194" t="s">
        <v>195</v>
      </c>
      <c r="B43" s="194"/>
      <c r="C43" s="194"/>
      <c r="D43" s="194" t="s">
        <v>196</v>
      </c>
      <c r="E43" s="195">
        <v>443088.25</v>
      </c>
      <c r="F43" s="195">
        <v>443088.25</v>
      </c>
      <c r="G43" s="195"/>
      <c r="H43" s="195"/>
      <c r="I43" s="195"/>
      <c r="J43" s="195"/>
    </row>
    <row r="44" ht="19.5" customHeight="1" spans="1:10">
      <c r="A44" s="194" t="s">
        <v>197</v>
      </c>
      <c r="B44" s="194"/>
      <c r="C44" s="194"/>
      <c r="D44" s="194" t="s">
        <v>198</v>
      </c>
      <c r="E44" s="195">
        <v>140873.5</v>
      </c>
      <c r="F44" s="195">
        <v>140873.5</v>
      </c>
      <c r="G44" s="195"/>
      <c r="H44" s="195"/>
      <c r="I44" s="195"/>
      <c r="J44" s="195"/>
    </row>
    <row r="45" ht="19.5" customHeight="1" spans="1:10">
      <c r="A45" s="194" t="s">
        <v>199</v>
      </c>
      <c r="B45" s="194"/>
      <c r="C45" s="194"/>
      <c r="D45" s="194" t="s">
        <v>200</v>
      </c>
      <c r="E45" s="195">
        <v>130403.64</v>
      </c>
      <c r="F45" s="195">
        <v>130403.64</v>
      </c>
      <c r="G45" s="195"/>
      <c r="H45" s="195"/>
      <c r="I45" s="195"/>
      <c r="J45" s="195"/>
    </row>
    <row r="46" ht="19.5" customHeight="1" spans="1:10">
      <c r="A46" s="194" t="s">
        <v>201</v>
      </c>
      <c r="B46" s="194"/>
      <c r="C46" s="194"/>
      <c r="D46" s="194" t="s">
        <v>202</v>
      </c>
      <c r="E46" s="195">
        <v>161982.8</v>
      </c>
      <c r="F46" s="195">
        <v>161982.8</v>
      </c>
      <c r="G46" s="195"/>
      <c r="H46" s="195"/>
      <c r="I46" s="195"/>
      <c r="J46" s="195"/>
    </row>
    <row r="47" ht="19.5" customHeight="1" spans="1:10">
      <c r="A47" s="194" t="s">
        <v>203</v>
      </c>
      <c r="B47" s="194"/>
      <c r="C47" s="194"/>
      <c r="D47" s="194" t="s">
        <v>204</v>
      </c>
      <c r="E47" s="195">
        <v>9828.31</v>
      </c>
      <c r="F47" s="195">
        <v>9828.31</v>
      </c>
      <c r="G47" s="195"/>
      <c r="H47" s="195"/>
      <c r="I47" s="195"/>
      <c r="J47" s="195"/>
    </row>
    <row r="48" ht="19.5" customHeight="1" spans="1:10">
      <c r="A48" s="194" t="s">
        <v>205</v>
      </c>
      <c r="B48" s="194"/>
      <c r="C48" s="194"/>
      <c r="D48" s="194" t="s">
        <v>206</v>
      </c>
      <c r="E48" s="195">
        <v>9100</v>
      </c>
      <c r="F48" s="195"/>
      <c r="G48" s="195">
        <v>9100</v>
      </c>
      <c r="H48" s="195"/>
      <c r="I48" s="195"/>
      <c r="J48" s="195"/>
    </row>
    <row r="49" ht="19.5" customHeight="1" spans="1:10">
      <c r="A49" s="194" t="s">
        <v>207</v>
      </c>
      <c r="B49" s="194"/>
      <c r="C49" s="194"/>
      <c r="D49" s="194" t="s">
        <v>206</v>
      </c>
      <c r="E49" s="195">
        <v>9100</v>
      </c>
      <c r="F49" s="195"/>
      <c r="G49" s="195">
        <v>9100</v>
      </c>
      <c r="H49" s="195"/>
      <c r="I49" s="195"/>
      <c r="J49" s="195"/>
    </row>
    <row r="50" ht="19.5" customHeight="1" spans="1:10">
      <c r="A50" s="194" t="s">
        <v>208</v>
      </c>
      <c r="B50" s="194"/>
      <c r="C50" s="194"/>
      <c r="D50" s="194" t="s">
        <v>209</v>
      </c>
      <c r="E50" s="195">
        <v>42814</v>
      </c>
      <c r="F50" s="195"/>
      <c r="G50" s="195">
        <v>42814</v>
      </c>
      <c r="H50" s="195"/>
      <c r="I50" s="195"/>
      <c r="J50" s="195"/>
    </row>
    <row r="51" ht="19.5" customHeight="1" spans="1:10">
      <c r="A51" s="194" t="s">
        <v>210</v>
      </c>
      <c r="B51" s="194"/>
      <c r="C51" s="194"/>
      <c r="D51" s="194" t="s">
        <v>211</v>
      </c>
      <c r="E51" s="195">
        <v>42814</v>
      </c>
      <c r="F51" s="195"/>
      <c r="G51" s="195">
        <v>42814</v>
      </c>
      <c r="H51" s="195"/>
      <c r="I51" s="195"/>
      <c r="J51" s="195"/>
    </row>
    <row r="52" ht="19.5" customHeight="1" spans="1:10">
      <c r="A52" s="194" t="s">
        <v>212</v>
      </c>
      <c r="B52" s="194"/>
      <c r="C52" s="194"/>
      <c r="D52" s="194" t="s">
        <v>213</v>
      </c>
      <c r="E52" s="195">
        <v>42814</v>
      </c>
      <c r="F52" s="195"/>
      <c r="G52" s="195">
        <v>42814</v>
      </c>
      <c r="H52" s="195"/>
      <c r="I52" s="195"/>
      <c r="J52" s="195"/>
    </row>
    <row r="53" ht="19.5" customHeight="1" spans="1:10">
      <c r="A53" s="194" t="s">
        <v>214</v>
      </c>
      <c r="B53" s="194"/>
      <c r="C53" s="194"/>
      <c r="D53" s="194" t="s">
        <v>215</v>
      </c>
      <c r="E53" s="195">
        <v>384224</v>
      </c>
      <c r="F53" s="195">
        <v>384224</v>
      </c>
      <c r="G53" s="195"/>
      <c r="H53" s="195"/>
      <c r="I53" s="195"/>
      <c r="J53" s="195"/>
    </row>
    <row r="54" ht="19.5" customHeight="1" spans="1:10">
      <c r="A54" s="194" t="s">
        <v>216</v>
      </c>
      <c r="B54" s="194"/>
      <c r="C54" s="194"/>
      <c r="D54" s="194" t="s">
        <v>217</v>
      </c>
      <c r="E54" s="195">
        <v>384224</v>
      </c>
      <c r="F54" s="195">
        <v>384224</v>
      </c>
      <c r="G54" s="195"/>
      <c r="H54" s="195"/>
      <c r="I54" s="195"/>
      <c r="J54" s="195"/>
    </row>
    <row r="55" ht="19.5" customHeight="1" spans="1:10">
      <c r="A55" s="194" t="s">
        <v>218</v>
      </c>
      <c r="B55" s="194"/>
      <c r="C55" s="194"/>
      <c r="D55" s="194" t="s">
        <v>219</v>
      </c>
      <c r="E55" s="195">
        <v>384224</v>
      </c>
      <c r="F55" s="195">
        <v>384224</v>
      </c>
      <c r="G55" s="195"/>
      <c r="H55" s="195"/>
      <c r="I55" s="195"/>
      <c r="J55" s="195"/>
    </row>
    <row r="56" ht="19.5" customHeight="1" spans="1:10">
      <c r="A56" s="194" t="s">
        <v>220</v>
      </c>
      <c r="B56" s="194"/>
      <c r="C56" s="194"/>
      <c r="D56" s="194" t="s">
        <v>221</v>
      </c>
      <c r="E56" s="195">
        <v>7268430.01</v>
      </c>
      <c r="F56" s="195"/>
      <c r="G56" s="195">
        <v>7268430.01</v>
      </c>
      <c r="H56" s="195"/>
      <c r="I56" s="195"/>
      <c r="J56" s="195"/>
    </row>
    <row r="57" ht="19.5" customHeight="1" spans="1:10">
      <c r="A57" s="194" t="s">
        <v>222</v>
      </c>
      <c r="B57" s="194"/>
      <c r="C57" s="194"/>
      <c r="D57" s="194" t="s">
        <v>223</v>
      </c>
      <c r="E57" s="195">
        <v>7268430.01</v>
      </c>
      <c r="F57" s="195"/>
      <c r="G57" s="195">
        <v>7268430.01</v>
      </c>
      <c r="H57" s="195"/>
      <c r="I57" s="195"/>
      <c r="J57" s="195"/>
    </row>
    <row r="58" ht="19.5" customHeight="1" spans="1:10">
      <c r="A58" s="194" t="s">
        <v>224</v>
      </c>
      <c r="B58" s="194"/>
      <c r="C58" s="194"/>
      <c r="D58" s="194" t="s">
        <v>225</v>
      </c>
      <c r="E58" s="195">
        <v>6946180.01</v>
      </c>
      <c r="F58" s="195"/>
      <c r="G58" s="195">
        <v>6946180.01</v>
      </c>
      <c r="H58" s="195"/>
      <c r="I58" s="195"/>
      <c r="J58" s="195"/>
    </row>
    <row r="59" ht="19.5" customHeight="1" spans="1:10">
      <c r="A59" s="194" t="s">
        <v>226</v>
      </c>
      <c r="B59" s="194"/>
      <c r="C59" s="194"/>
      <c r="D59" s="194" t="s">
        <v>227</v>
      </c>
      <c r="E59" s="195">
        <v>322250</v>
      </c>
      <c r="F59" s="195"/>
      <c r="G59" s="195">
        <v>322250</v>
      </c>
      <c r="H59" s="195"/>
      <c r="I59" s="195"/>
      <c r="J59" s="195"/>
    </row>
    <row r="60" ht="19.5" customHeight="1" spans="1:10">
      <c r="A60" s="206" t="s">
        <v>236</v>
      </c>
      <c r="B60" s="206"/>
      <c r="C60" s="206"/>
      <c r="D60" s="206"/>
      <c r="E60" s="206"/>
      <c r="F60" s="206"/>
      <c r="G60" s="206"/>
      <c r="H60" s="206"/>
      <c r="I60" s="206"/>
      <c r="J60" s="206"/>
    </row>
  </sheetData>
  <mergeCells count="6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38" sqref="F38"/>
    </sheetView>
  </sheetViews>
  <sheetFormatPr defaultColWidth="9" defaultRowHeight="13.5"/>
  <cols>
    <col min="1" max="1" width="36.2583333333333" customWidth="1"/>
    <col min="2" max="2" width="9.28333333333333" customWidth="1"/>
    <col min="3" max="3" width="27.6166666666667" customWidth="1"/>
    <col min="4" max="4" width="37.3083333333333" customWidth="1"/>
    <col min="5" max="5" width="8.45833333333333" customWidth="1"/>
    <col min="6" max="6" width="24.3166666666667" customWidth="1"/>
    <col min="7" max="8" width="22.875" customWidth="1"/>
    <col min="9" max="9" width="18.75" customWidth="1"/>
  </cols>
  <sheetData>
    <row r="1" ht="27" spans="5:5">
      <c r="E1" s="202" t="s">
        <v>237</v>
      </c>
    </row>
    <row r="2" ht="14.25" spans="9:9">
      <c r="I2" s="192" t="s">
        <v>238</v>
      </c>
    </row>
    <row r="3" ht="14.25" spans="1:9">
      <c r="A3" s="192" t="s">
        <v>2</v>
      </c>
      <c r="I3" s="192" t="s">
        <v>3</v>
      </c>
    </row>
    <row r="4" ht="19.5" customHeight="1" spans="1:9">
      <c r="A4" s="193" t="s">
        <v>239</v>
      </c>
      <c r="B4" s="193"/>
      <c r="C4" s="193"/>
      <c r="D4" s="193" t="s">
        <v>240</v>
      </c>
      <c r="E4" s="193"/>
      <c r="F4" s="193"/>
      <c r="G4" s="193"/>
      <c r="H4" s="193"/>
      <c r="I4" s="193"/>
    </row>
    <row r="5" ht="19.5" customHeight="1" spans="1:9">
      <c r="A5" s="198" t="s">
        <v>241</v>
      </c>
      <c r="B5" s="198" t="s">
        <v>7</v>
      </c>
      <c r="C5" s="198" t="s">
        <v>242</v>
      </c>
      <c r="D5" s="198" t="s">
        <v>243</v>
      </c>
      <c r="E5" s="198" t="s">
        <v>7</v>
      </c>
      <c r="F5" s="193" t="s">
        <v>129</v>
      </c>
      <c r="G5" s="198" t="s">
        <v>244</v>
      </c>
      <c r="H5" s="198" t="s">
        <v>245</v>
      </c>
      <c r="I5" s="198" t="s">
        <v>246</v>
      </c>
    </row>
    <row r="6" ht="19.5" customHeight="1" spans="1:9">
      <c r="A6" s="198"/>
      <c r="B6" s="198"/>
      <c r="C6" s="198"/>
      <c r="D6" s="198"/>
      <c r="E6" s="198"/>
      <c r="F6" s="193"/>
      <c r="G6" s="198"/>
      <c r="H6" s="198"/>
      <c r="I6" s="198"/>
    </row>
    <row r="7" ht="19.5" customHeight="1" spans="1:9">
      <c r="A7" s="193" t="s">
        <v>247</v>
      </c>
      <c r="B7" s="193"/>
      <c r="C7" s="193" t="s">
        <v>11</v>
      </c>
      <c r="D7" s="193" t="s">
        <v>247</v>
      </c>
      <c r="E7" s="193"/>
      <c r="F7" s="193" t="s">
        <v>12</v>
      </c>
      <c r="G7" s="193" t="s">
        <v>20</v>
      </c>
      <c r="H7" s="193" t="s">
        <v>24</v>
      </c>
      <c r="I7" s="193" t="s">
        <v>28</v>
      </c>
    </row>
    <row r="8" ht="19.5" customHeight="1" spans="1:9">
      <c r="A8" s="194" t="s">
        <v>248</v>
      </c>
      <c r="B8" s="193" t="s">
        <v>11</v>
      </c>
      <c r="C8" s="195">
        <v>114446857.56</v>
      </c>
      <c r="D8" s="194" t="s">
        <v>14</v>
      </c>
      <c r="E8" s="193" t="s">
        <v>22</v>
      </c>
      <c r="F8" s="195"/>
      <c r="G8" s="195"/>
      <c r="H8" s="195"/>
      <c r="I8" s="195"/>
    </row>
    <row r="9" ht="19.5" customHeight="1" spans="1:9">
      <c r="A9" s="194" t="s">
        <v>249</v>
      </c>
      <c r="B9" s="193" t="s">
        <v>12</v>
      </c>
      <c r="C9" s="195">
        <v>7311244.01</v>
      </c>
      <c r="D9" s="194" t="s">
        <v>17</v>
      </c>
      <c r="E9" s="193" t="s">
        <v>26</v>
      </c>
      <c r="F9" s="195"/>
      <c r="G9" s="195"/>
      <c r="H9" s="195"/>
      <c r="I9" s="195"/>
    </row>
    <row r="10" ht="19.5" customHeight="1" spans="1:9">
      <c r="A10" s="194" t="s">
        <v>250</v>
      </c>
      <c r="B10" s="193" t="s">
        <v>20</v>
      </c>
      <c r="C10" s="195"/>
      <c r="D10" s="194" t="s">
        <v>21</v>
      </c>
      <c r="E10" s="193" t="s">
        <v>30</v>
      </c>
      <c r="F10" s="195"/>
      <c r="G10" s="195"/>
      <c r="H10" s="195"/>
      <c r="I10" s="195"/>
    </row>
    <row r="11" ht="19.5" customHeight="1" spans="1:9">
      <c r="A11" s="194"/>
      <c r="B11" s="193" t="s">
        <v>24</v>
      </c>
      <c r="C11" s="209"/>
      <c r="D11" s="194" t="s">
        <v>25</v>
      </c>
      <c r="E11" s="193" t="s">
        <v>34</v>
      </c>
      <c r="F11" s="195"/>
      <c r="G11" s="195"/>
      <c r="H11" s="195"/>
      <c r="I11" s="195"/>
    </row>
    <row r="12" ht="19.5" customHeight="1" spans="1:9">
      <c r="A12" s="194"/>
      <c r="B12" s="193" t="s">
        <v>28</v>
      </c>
      <c r="C12" s="209"/>
      <c r="D12" s="194" t="s">
        <v>29</v>
      </c>
      <c r="E12" s="193" t="s">
        <v>38</v>
      </c>
      <c r="F12" s="195"/>
      <c r="G12" s="195"/>
      <c r="H12" s="195"/>
      <c r="I12" s="195"/>
    </row>
    <row r="13" ht="19.5" customHeight="1" spans="1:9">
      <c r="A13" s="194"/>
      <c r="B13" s="193" t="s">
        <v>32</v>
      </c>
      <c r="C13" s="209"/>
      <c r="D13" s="194" t="s">
        <v>33</v>
      </c>
      <c r="E13" s="193" t="s">
        <v>42</v>
      </c>
      <c r="F13" s="195"/>
      <c r="G13" s="195"/>
      <c r="H13" s="195"/>
      <c r="I13" s="195"/>
    </row>
    <row r="14" ht="19.5" customHeight="1" spans="1:9">
      <c r="A14" s="194"/>
      <c r="B14" s="193" t="s">
        <v>36</v>
      </c>
      <c r="C14" s="209"/>
      <c r="D14" s="194" t="s">
        <v>37</v>
      </c>
      <c r="E14" s="193" t="s">
        <v>45</v>
      </c>
      <c r="F14" s="195"/>
      <c r="G14" s="195"/>
      <c r="H14" s="195"/>
      <c r="I14" s="195"/>
    </row>
    <row r="15" ht="19.5" customHeight="1" spans="1:9">
      <c r="A15" s="194"/>
      <c r="B15" s="193" t="s">
        <v>40</v>
      </c>
      <c r="C15" s="209"/>
      <c r="D15" s="194" t="s">
        <v>41</v>
      </c>
      <c r="E15" s="193" t="s">
        <v>48</v>
      </c>
      <c r="F15" s="195">
        <v>113610445.31</v>
      </c>
      <c r="G15" s="195">
        <v>113610445.31</v>
      </c>
      <c r="H15" s="195"/>
      <c r="I15" s="195"/>
    </row>
    <row r="16" ht="19.5" customHeight="1" spans="1:9">
      <c r="A16" s="194"/>
      <c r="B16" s="193" t="s">
        <v>43</v>
      </c>
      <c r="C16" s="209"/>
      <c r="D16" s="194" t="s">
        <v>44</v>
      </c>
      <c r="E16" s="193" t="s">
        <v>51</v>
      </c>
      <c r="F16" s="195">
        <v>452188.25</v>
      </c>
      <c r="G16" s="195">
        <v>452188.25</v>
      </c>
      <c r="H16" s="195"/>
      <c r="I16" s="195"/>
    </row>
    <row r="17" ht="19.5" customHeight="1" spans="1:9">
      <c r="A17" s="194"/>
      <c r="B17" s="193" t="s">
        <v>46</v>
      </c>
      <c r="C17" s="209"/>
      <c r="D17" s="194" t="s">
        <v>47</v>
      </c>
      <c r="E17" s="193" t="s">
        <v>54</v>
      </c>
      <c r="F17" s="195"/>
      <c r="G17" s="195"/>
      <c r="H17" s="195"/>
      <c r="I17" s="195"/>
    </row>
    <row r="18" ht="19.5" customHeight="1" spans="1:9">
      <c r="A18" s="194"/>
      <c r="B18" s="193" t="s">
        <v>49</v>
      </c>
      <c r="C18" s="209"/>
      <c r="D18" s="194" t="s">
        <v>50</v>
      </c>
      <c r="E18" s="193" t="s">
        <v>57</v>
      </c>
      <c r="F18" s="195"/>
      <c r="G18" s="195"/>
      <c r="H18" s="195"/>
      <c r="I18" s="195"/>
    </row>
    <row r="19" ht="19.5" customHeight="1" spans="1:9">
      <c r="A19" s="194"/>
      <c r="B19" s="193" t="s">
        <v>52</v>
      </c>
      <c r="C19" s="209"/>
      <c r="D19" s="194" t="s">
        <v>53</v>
      </c>
      <c r="E19" s="193" t="s">
        <v>60</v>
      </c>
      <c r="F19" s="195">
        <v>42814</v>
      </c>
      <c r="G19" s="195"/>
      <c r="H19" s="195">
        <v>42814</v>
      </c>
      <c r="I19" s="195"/>
    </row>
    <row r="20" ht="19.5" customHeight="1" spans="1:9">
      <c r="A20" s="194"/>
      <c r="B20" s="193" t="s">
        <v>55</v>
      </c>
      <c r="C20" s="209"/>
      <c r="D20" s="194" t="s">
        <v>56</v>
      </c>
      <c r="E20" s="193" t="s">
        <v>63</v>
      </c>
      <c r="F20" s="195"/>
      <c r="G20" s="195"/>
      <c r="H20" s="195"/>
      <c r="I20" s="195"/>
    </row>
    <row r="21" ht="19.5" customHeight="1" spans="1:9">
      <c r="A21" s="194"/>
      <c r="B21" s="193" t="s">
        <v>58</v>
      </c>
      <c r="C21" s="209"/>
      <c r="D21" s="194" t="s">
        <v>59</v>
      </c>
      <c r="E21" s="193" t="s">
        <v>66</v>
      </c>
      <c r="F21" s="195"/>
      <c r="G21" s="195"/>
      <c r="H21" s="195"/>
      <c r="I21" s="195"/>
    </row>
    <row r="22" ht="19.5" customHeight="1" spans="1:9">
      <c r="A22" s="194"/>
      <c r="B22" s="193" t="s">
        <v>61</v>
      </c>
      <c r="C22" s="209"/>
      <c r="D22" s="194" t="s">
        <v>62</v>
      </c>
      <c r="E22" s="193" t="s">
        <v>69</v>
      </c>
      <c r="F22" s="195"/>
      <c r="G22" s="195"/>
      <c r="H22" s="195"/>
      <c r="I22" s="195"/>
    </row>
    <row r="23" ht="19.5" customHeight="1" spans="1:9">
      <c r="A23" s="194"/>
      <c r="B23" s="193" t="s">
        <v>64</v>
      </c>
      <c r="C23" s="209"/>
      <c r="D23" s="194" t="s">
        <v>65</v>
      </c>
      <c r="E23" s="193" t="s">
        <v>72</v>
      </c>
      <c r="F23" s="195"/>
      <c r="G23" s="195"/>
      <c r="H23" s="195"/>
      <c r="I23" s="195"/>
    </row>
    <row r="24" ht="19.5" customHeight="1" spans="1:9">
      <c r="A24" s="194"/>
      <c r="B24" s="193" t="s">
        <v>67</v>
      </c>
      <c r="C24" s="209"/>
      <c r="D24" s="194" t="s">
        <v>68</v>
      </c>
      <c r="E24" s="193" t="s">
        <v>75</v>
      </c>
      <c r="F24" s="195"/>
      <c r="G24" s="195"/>
      <c r="H24" s="195"/>
      <c r="I24" s="195"/>
    </row>
    <row r="25" ht="19.5" customHeight="1" spans="1:9">
      <c r="A25" s="194"/>
      <c r="B25" s="193" t="s">
        <v>70</v>
      </c>
      <c r="C25" s="209"/>
      <c r="D25" s="194" t="s">
        <v>71</v>
      </c>
      <c r="E25" s="193" t="s">
        <v>78</v>
      </c>
      <c r="F25" s="195"/>
      <c r="G25" s="195"/>
      <c r="H25" s="195"/>
      <c r="I25" s="195"/>
    </row>
    <row r="26" ht="19.5" customHeight="1" spans="1:9">
      <c r="A26" s="194"/>
      <c r="B26" s="193" t="s">
        <v>73</v>
      </c>
      <c r="C26" s="209"/>
      <c r="D26" s="194" t="s">
        <v>74</v>
      </c>
      <c r="E26" s="193" t="s">
        <v>81</v>
      </c>
      <c r="F26" s="195">
        <v>384224</v>
      </c>
      <c r="G26" s="195">
        <v>384224</v>
      </c>
      <c r="H26" s="195"/>
      <c r="I26" s="195"/>
    </row>
    <row r="27" ht="19.5" customHeight="1" spans="1:9">
      <c r="A27" s="194"/>
      <c r="B27" s="193" t="s">
        <v>76</v>
      </c>
      <c r="C27" s="209"/>
      <c r="D27" s="194" t="s">
        <v>77</v>
      </c>
      <c r="E27" s="193" t="s">
        <v>84</v>
      </c>
      <c r="F27" s="195"/>
      <c r="G27" s="195"/>
      <c r="H27" s="195"/>
      <c r="I27" s="195"/>
    </row>
    <row r="28" ht="19.5" customHeight="1" spans="1:9">
      <c r="A28" s="194"/>
      <c r="B28" s="193" t="s">
        <v>79</v>
      </c>
      <c r="C28" s="209"/>
      <c r="D28" s="194" t="s">
        <v>80</v>
      </c>
      <c r="E28" s="193" t="s">
        <v>87</v>
      </c>
      <c r="F28" s="195"/>
      <c r="G28" s="195"/>
      <c r="H28" s="195"/>
      <c r="I28" s="195"/>
    </row>
    <row r="29" ht="19.5" customHeight="1" spans="1:9">
      <c r="A29" s="194"/>
      <c r="B29" s="193" t="s">
        <v>82</v>
      </c>
      <c r="C29" s="209"/>
      <c r="D29" s="194" t="s">
        <v>83</v>
      </c>
      <c r="E29" s="193" t="s">
        <v>90</v>
      </c>
      <c r="F29" s="195"/>
      <c r="G29" s="195"/>
      <c r="H29" s="195"/>
      <c r="I29" s="195"/>
    </row>
    <row r="30" ht="19.5" customHeight="1" spans="1:9">
      <c r="A30" s="194"/>
      <c r="B30" s="193" t="s">
        <v>85</v>
      </c>
      <c r="C30" s="209"/>
      <c r="D30" s="194" t="s">
        <v>86</v>
      </c>
      <c r="E30" s="193" t="s">
        <v>93</v>
      </c>
      <c r="F30" s="195">
        <v>7268430.01</v>
      </c>
      <c r="G30" s="195"/>
      <c r="H30" s="195">
        <v>7268430.01</v>
      </c>
      <c r="I30" s="195"/>
    </row>
    <row r="31" ht="19.5" customHeight="1" spans="1:9">
      <c r="A31" s="194"/>
      <c r="B31" s="193" t="s">
        <v>88</v>
      </c>
      <c r="C31" s="209"/>
      <c r="D31" s="194" t="s">
        <v>89</v>
      </c>
      <c r="E31" s="193" t="s">
        <v>96</v>
      </c>
      <c r="F31" s="195"/>
      <c r="G31" s="195"/>
      <c r="H31" s="195"/>
      <c r="I31" s="195"/>
    </row>
    <row r="32" ht="19.5" customHeight="1" spans="1:9">
      <c r="A32" s="194"/>
      <c r="B32" s="193" t="s">
        <v>91</v>
      </c>
      <c r="C32" s="209"/>
      <c r="D32" s="194" t="s">
        <v>92</v>
      </c>
      <c r="E32" s="193" t="s">
        <v>100</v>
      </c>
      <c r="F32" s="195"/>
      <c r="G32" s="195"/>
      <c r="H32" s="195"/>
      <c r="I32" s="195"/>
    </row>
    <row r="33" ht="19.5" customHeight="1" spans="1:9">
      <c r="A33" s="194"/>
      <c r="B33" s="193" t="s">
        <v>94</v>
      </c>
      <c r="C33" s="209"/>
      <c r="D33" s="194" t="s">
        <v>95</v>
      </c>
      <c r="E33" s="193" t="s">
        <v>104</v>
      </c>
      <c r="F33" s="195"/>
      <c r="G33" s="195"/>
      <c r="H33" s="195"/>
      <c r="I33" s="195"/>
    </row>
    <row r="34" ht="19.5" customHeight="1" spans="1:9">
      <c r="A34" s="193" t="s">
        <v>97</v>
      </c>
      <c r="B34" s="193" t="s">
        <v>98</v>
      </c>
      <c r="C34" s="195">
        <v>121758101.57</v>
      </c>
      <c r="D34" s="193" t="s">
        <v>99</v>
      </c>
      <c r="E34" s="193" t="s">
        <v>108</v>
      </c>
      <c r="F34" s="195">
        <v>121758101.57</v>
      </c>
      <c r="G34" s="195">
        <v>114446857.56</v>
      </c>
      <c r="H34" s="195">
        <v>7311244.01</v>
      </c>
      <c r="I34" s="195"/>
    </row>
    <row r="35" ht="19.5" customHeight="1" spans="1:9">
      <c r="A35" s="194" t="s">
        <v>251</v>
      </c>
      <c r="B35" s="193" t="s">
        <v>102</v>
      </c>
      <c r="C35" s="195">
        <v>0</v>
      </c>
      <c r="D35" s="194" t="s">
        <v>252</v>
      </c>
      <c r="E35" s="193" t="s">
        <v>111</v>
      </c>
      <c r="F35" s="195">
        <v>0</v>
      </c>
      <c r="G35" s="195">
        <v>0</v>
      </c>
      <c r="H35" s="195">
        <v>0</v>
      </c>
      <c r="I35" s="195"/>
    </row>
    <row r="36" ht="19.5" customHeight="1" spans="1:9">
      <c r="A36" s="194" t="s">
        <v>248</v>
      </c>
      <c r="B36" s="193" t="s">
        <v>106</v>
      </c>
      <c r="C36" s="195">
        <v>0</v>
      </c>
      <c r="D36" s="194"/>
      <c r="E36" s="193" t="s">
        <v>253</v>
      </c>
      <c r="F36" s="209"/>
      <c r="G36" s="209"/>
      <c r="H36" s="209"/>
      <c r="I36" s="209"/>
    </row>
    <row r="37" ht="19.5" customHeight="1" spans="1:9">
      <c r="A37" s="194" t="s">
        <v>249</v>
      </c>
      <c r="B37" s="193" t="s">
        <v>110</v>
      </c>
      <c r="C37" s="195">
        <v>0</v>
      </c>
      <c r="D37" s="193"/>
      <c r="E37" s="193" t="s">
        <v>254</v>
      </c>
      <c r="F37" s="209"/>
      <c r="G37" s="209"/>
      <c r="H37" s="209"/>
      <c r="I37" s="209"/>
    </row>
    <row r="38" ht="19.5" customHeight="1" spans="1:9">
      <c r="A38" s="194" t="s">
        <v>250</v>
      </c>
      <c r="B38" s="193" t="s">
        <v>15</v>
      </c>
      <c r="C38" s="195"/>
      <c r="D38" s="194"/>
      <c r="E38" s="193" t="s">
        <v>255</v>
      </c>
      <c r="F38" s="209"/>
      <c r="G38" s="209"/>
      <c r="H38" s="209"/>
      <c r="I38" s="209"/>
    </row>
    <row r="39" ht="19.5" customHeight="1" spans="1:9">
      <c r="A39" s="193" t="s">
        <v>109</v>
      </c>
      <c r="B39" s="193" t="s">
        <v>18</v>
      </c>
      <c r="C39" s="195">
        <v>121758101.57</v>
      </c>
      <c r="D39" s="193" t="s">
        <v>109</v>
      </c>
      <c r="E39" s="193" t="s">
        <v>256</v>
      </c>
      <c r="F39" s="195">
        <v>121758101.57</v>
      </c>
      <c r="G39" s="195">
        <v>114446857.56</v>
      </c>
      <c r="H39" s="195">
        <v>7311244.01</v>
      </c>
      <c r="I39" s="195"/>
    </row>
    <row r="40" ht="19.5" customHeight="1" spans="1:9">
      <c r="A40" s="206" t="s">
        <v>257</v>
      </c>
      <c r="B40" s="206"/>
      <c r="C40" s="206"/>
      <c r="D40" s="206"/>
      <c r="E40" s="206"/>
      <c r="F40" s="206"/>
      <c r="G40" s="206"/>
      <c r="H40" s="206"/>
      <c r="I40" s="2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629861111111111" bottom="0.75" header="0.3" footer="0.3"/>
  <pageSetup paperSize="9" scale="6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3"/>
  <sheetViews>
    <sheetView workbookViewId="0">
      <pane xSplit="4" ySplit="9" topLeftCell="K33" activePane="bottomRight" state="frozen"/>
      <selection/>
      <selection pane="topRight"/>
      <selection pane="bottomLeft"/>
      <selection pane="bottomRight" activeCell="K9" sqref="K9"/>
    </sheetView>
  </sheetViews>
  <sheetFormatPr defaultColWidth="9" defaultRowHeight="13.5"/>
  <cols>
    <col min="1" max="3" width="2.75" customWidth="1"/>
    <col min="4" max="4" width="26.25" customWidth="1"/>
    <col min="5" max="8" width="14" customWidth="1"/>
    <col min="9" max="10" width="15" customWidth="1"/>
    <col min="11" max="11" width="15.125" customWidth="1"/>
    <col min="12" max="13" width="15" customWidth="1"/>
    <col min="14" max="14" width="14" customWidth="1"/>
    <col min="15" max="15" width="15.625" customWidth="1"/>
    <col min="16" max="17" width="14" customWidth="1"/>
    <col min="18" max="18" width="15" customWidth="1"/>
    <col min="19" max="20" width="14" customWidth="1"/>
  </cols>
  <sheetData>
    <row r="1" ht="27" spans="10:10">
      <c r="J1" s="202" t="s">
        <v>258</v>
      </c>
    </row>
    <row r="2" ht="14.25" spans="20:20">
      <c r="T2" s="192" t="s">
        <v>259</v>
      </c>
    </row>
    <row r="3" ht="14.25" spans="1:20">
      <c r="A3" s="192" t="s">
        <v>2</v>
      </c>
      <c r="T3" s="192" t="s">
        <v>3</v>
      </c>
    </row>
    <row r="4" ht="19.5" customHeight="1" spans="1:20">
      <c r="A4" s="198" t="s">
        <v>6</v>
      </c>
      <c r="B4" s="198"/>
      <c r="C4" s="198"/>
      <c r="D4" s="198"/>
      <c r="E4" s="198" t="s">
        <v>260</v>
      </c>
      <c r="F4" s="198"/>
      <c r="G4" s="198"/>
      <c r="H4" s="198" t="s">
        <v>261</v>
      </c>
      <c r="I4" s="198"/>
      <c r="J4" s="198"/>
      <c r="K4" s="198" t="s">
        <v>262</v>
      </c>
      <c r="L4" s="198"/>
      <c r="M4" s="198"/>
      <c r="N4" s="198"/>
      <c r="O4" s="198"/>
      <c r="P4" s="198" t="s">
        <v>107</v>
      </c>
      <c r="Q4" s="198"/>
      <c r="R4" s="198"/>
      <c r="S4" s="198"/>
      <c r="T4" s="198"/>
    </row>
    <row r="5" ht="19.5" customHeight="1" spans="1:20">
      <c r="A5" s="198" t="s">
        <v>122</v>
      </c>
      <c r="B5" s="198"/>
      <c r="C5" s="198"/>
      <c r="D5" s="198" t="s">
        <v>123</v>
      </c>
      <c r="E5" s="198" t="s">
        <v>129</v>
      </c>
      <c r="F5" s="198" t="s">
        <v>263</v>
      </c>
      <c r="G5" s="198" t="s">
        <v>264</v>
      </c>
      <c r="H5" s="198" t="s">
        <v>129</v>
      </c>
      <c r="I5" s="198" t="s">
        <v>231</v>
      </c>
      <c r="J5" s="198" t="s">
        <v>232</v>
      </c>
      <c r="K5" s="198" t="s">
        <v>129</v>
      </c>
      <c r="L5" s="198" t="s">
        <v>231</v>
      </c>
      <c r="M5" s="198"/>
      <c r="N5" s="198"/>
      <c r="O5" s="198" t="s">
        <v>232</v>
      </c>
      <c r="P5" s="198" t="s">
        <v>129</v>
      </c>
      <c r="Q5" s="198" t="s">
        <v>263</v>
      </c>
      <c r="R5" s="198" t="s">
        <v>264</v>
      </c>
      <c r="S5" s="198"/>
      <c r="T5" s="198"/>
    </row>
    <row r="6" ht="19.5" customHeight="1" spans="1:20">
      <c r="A6" s="198"/>
      <c r="B6" s="198"/>
      <c r="C6" s="198"/>
      <c r="D6" s="198"/>
      <c r="E6" s="198"/>
      <c r="F6" s="198"/>
      <c r="G6" s="198"/>
      <c r="H6" s="198"/>
      <c r="I6" s="198"/>
      <c r="J6" s="198"/>
      <c r="K6" s="198"/>
      <c r="L6" s="198" t="s">
        <v>124</v>
      </c>
      <c r="M6" s="198" t="s">
        <v>265</v>
      </c>
      <c r="N6" s="198" t="s">
        <v>266</v>
      </c>
      <c r="O6" s="198"/>
      <c r="P6" s="198"/>
      <c r="Q6" s="198"/>
      <c r="R6" s="198" t="s">
        <v>124</v>
      </c>
      <c r="S6" s="198" t="s">
        <v>267</v>
      </c>
      <c r="T6" s="198" t="s">
        <v>268</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126</v>
      </c>
      <c r="B8" s="198" t="s">
        <v>127</v>
      </c>
      <c r="C8" s="198" t="s">
        <v>128</v>
      </c>
      <c r="D8" s="198"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8"/>
      <c r="B9" s="198"/>
      <c r="C9" s="198"/>
      <c r="D9" s="198" t="s">
        <v>129</v>
      </c>
      <c r="E9" s="195">
        <v>0</v>
      </c>
      <c r="F9" s="195">
        <v>0</v>
      </c>
      <c r="G9" s="195">
        <v>0</v>
      </c>
      <c r="H9" s="195">
        <v>114446857.56</v>
      </c>
      <c r="I9" s="195">
        <v>6900827.16</v>
      </c>
      <c r="J9" s="195">
        <v>107546030.4</v>
      </c>
      <c r="K9" s="195">
        <v>114446857.56</v>
      </c>
      <c r="L9" s="195">
        <v>6900827.16</v>
      </c>
      <c r="M9" s="195">
        <v>6084720.21</v>
      </c>
      <c r="N9" s="195">
        <v>816106.95</v>
      </c>
      <c r="O9" s="195">
        <v>107546030.4</v>
      </c>
      <c r="P9" s="195">
        <v>0</v>
      </c>
      <c r="Q9" s="195">
        <v>0</v>
      </c>
      <c r="R9" s="195">
        <v>0</v>
      </c>
      <c r="S9" s="195">
        <v>0</v>
      </c>
      <c r="T9" s="195">
        <v>0</v>
      </c>
    </row>
    <row r="10" ht="19.5" customHeight="1" spans="1:20">
      <c r="A10" s="194" t="s">
        <v>130</v>
      </c>
      <c r="B10" s="194"/>
      <c r="C10" s="194"/>
      <c r="D10" s="194" t="s">
        <v>131</v>
      </c>
      <c r="E10" s="195">
        <v>0</v>
      </c>
      <c r="F10" s="195">
        <v>0</v>
      </c>
      <c r="G10" s="195">
        <v>0</v>
      </c>
      <c r="H10" s="195">
        <v>113610445.31</v>
      </c>
      <c r="I10" s="195">
        <v>6073514.91</v>
      </c>
      <c r="J10" s="195">
        <v>107536930.4</v>
      </c>
      <c r="K10" s="195">
        <v>113610445.31</v>
      </c>
      <c r="L10" s="195">
        <v>6073514.91</v>
      </c>
      <c r="M10" s="195">
        <v>5257407.96</v>
      </c>
      <c r="N10" s="195">
        <v>816106.95</v>
      </c>
      <c r="O10" s="195">
        <v>107536930.4</v>
      </c>
      <c r="P10" s="195">
        <v>0</v>
      </c>
      <c r="Q10" s="195">
        <v>0</v>
      </c>
      <c r="R10" s="195">
        <v>0</v>
      </c>
      <c r="S10" s="195">
        <v>0</v>
      </c>
      <c r="T10" s="195">
        <v>0</v>
      </c>
    </row>
    <row r="11" ht="19.5" customHeight="1" spans="1:20">
      <c r="A11" s="194" t="s">
        <v>132</v>
      </c>
      <c r="B11" s="194"/>
      <c r="C11" s="194"/>
      <c r="D11" s="194" t="s">
        <v>133</v>
      </c>
      <c r="E11" s="195">
        <v>0</v>
      </c>
      <c r="F11" s="195">
        <v>0</v>
      </c>
      <c r="G11" s="195">
        <v>0</v>
      </c>
      <c r="H11" s="195">
        <v>5407859.31</v>
      </c>
      <c r="I11" s="195">
        <v>2595575.01</v>
      </c>
      <c r="J11" s="195">
        <v>2812284.3</v>
      </c>
      <c r="K11" s="195">
        <v>5407859.31</v>
      </c>
      <c r="L11" s="195">
        <v>2595575.01</v>
      </c>
      <c r="M11" s="195">
        <v>2306027.86</v>
      </c>
      <c r="N11" s="195">
        <v>289547.15</v>
      </c>
      <c r="O11" s="195">
        <v>2812284.3</v>
      </c>
      <c r="P11" s="195">
        <v>0</v>
      </c>
      <c r="Q11" s="195">
        <v>0</v>
      </c>
      <c r="R11" s="195">
        <v>0</v>
      </c>
      <c r="S11" s="195">
        <v>0</v>
      </c>
      <c r="T11" s="195">
        <v>0</v>
      </c>
    </row>
    <row r="12" ht="19.5" customHeight="1" spans="1:20">
      <c r="A12" s="194" t="s">
        <v>134</v>
      </c>
      <c r="B12" s="194"/>
      <c r="C12" s="194"/>
      <c r="D12" s="194" t="s">
        <v>135</v>
      </c>
      <c r="E12" s="195">
        <v>0</v>
      </c>
      <c r="F12" s="195">
        <v>0</v>
      </c>
      <c r="G12" s="195">
        <v>0</v>
      </c>
      <c r="H12" s="195">
        <v>2697367.31</v>
      </c>
      <c r="I12" s="195">
        <v>2595575.01</v>
      </c>
      <c r="J12" s="195">
        <v>101792.3</v>
      </c>
      <c r="K12" s="195">
        <v>2697367.31</v>
      </c>
      <c r="L12" s="195">
        <v>2595575.01</v>
      </c>
      <c r="M12" s="195">
        <v>2306027.86</v>
      </c>
      <c r="N12" s="195">
        <v>289547.15</v>
      </c>
      <c r="O12" s="195">
        <v>101792.3</v>
      </c>
      <c r="P12" s="195">
        <v>0</v>
      </c>
      <c r="Q12" s="195">
        <v>0</v>
      </c>
      <c r="R12" s="195">
        <v>0</v>
      </c>
      <c r="S12" s="195">
        <v>0</v>
      </c>
      <c r="T12" s="195">
        <v>0</v>
      </c>
    </row>
    <row r="13" ht="19.5" customHeight="1" spans="1:20">
      <c r="A13" s="194" t="s">
        <v>136</v>
      </c>
      <c r="B13" s="194"/>
      <c r="C13" s="194"/>
      <c r="D13" s="194" t="s">
        <v>137</v>
      </c>
      <c r="E13" s="195">
        <v>0</v>
      </c>
      <c r="F13" s="195">
        <v>0</v>
      </c>
      <c r="G13" s="195">
        <v>0</v>
      </c>
      <c r="H13" s="195">
        <v>15000</v>
      </c>
      <c r="I13" s="195"/>
      <c r="J13" s="195">
        <v>15000</v>
      </c>
      <c r="K13" s="195">
        <v>15000</v>
      </c>
      <c r="L13" s="195"/>
      <c r="M13" s="195"/>
      <c r="N13" s="195"/>
      <c r="O13" s="195">
        <v>15000</v>
      </c>
      <c r="P13" s="195">
        <v>0</v>
      </c>
      <c r="Q13" s="195">
        <v>0</v>
      </c>
      <c r="R13" s="195">
        <v>0</v>
      </c>
      <c r="S13" s="195">
        <v>0</v>
      </c>
      <c r="T13" s="195">
        <v>0</v>
      </c>
    </row>
    <row r="14" ht="19.5" customHeight="1" spans="1:20">
      <c r="A14" s="194" t="s">
        <v>138</v>
      </c>
      <c r="B14" s="194"/>
      <c r="C14" s="194"/>
      <c r="D14" s="194" t="s">
        <v>139</v>
      </c>
      <c r="E14" s="195">
        <v>0</v>
      </c>
      <c r="F14" s="195">
        <v>0</v>
      </c>
      <c r="G14" s="195">
        <v>0</v>
      </c>
      <c r="H14" s="195">
        <v>2695492</v>
      </c>
      <c r="I14" s="195"/>
      <c r="J14" s="195">
        <v>2695492</v>
      </c>
      <c r="K14" s="195">
        <v>2695492</v>
      </c>
      <c r="L14" s="195"/>
      <c r="M14" s="195"/>
      <c r="N14" s="195"/>
      <c r="O14" s="195">
        <v>2695492</v>
      </c>
      <c r="P14" s="195">
        <v>0</v>
      </c>
      <c r="Q14" s="195">
        <v>0</v>
      </c>
      <c r="R14" s="195">
        <v>0</v>
      </c>
      <c r="S14" s="195">
        <v>0</v>
      </c>
      <c r="T14" s="195">
        <v>0</v>
      </c>
    </row>
    <row r="15" ht="19.5" customHeight="1" spans="1:20">
      <c r="A15" s="194" t="s">
        <v>140</v>
      </c>
      <c r="B15" s="194"/>
      <c r="C15" s="194"/>
      <c r="D15" s="194" t="s">
        <v>141</v>
      </c>
      <c r="E15" s="195">
        <v>0</v>
      </c>
      <c r="F15" s="195">
        <v>0</v>
      </c>
      <c r="G15" s="195">
        <v>0</v>
      </c>
      <c r="H15" s="195">
        <v>712935.81</v>
      </c>
      <c r="I15" s="195">
        <v>712935.81</v>
      </c>
      <c r="J15" s="195"/>
      <c r="K15" s="195">
        <v>712935.81</v>
      </c>
      <c r="L15" s="195">
        <v>712935.81</v>
      </c>
      <c r="M15" s="195">
        <v>712935.81</v>
      </c>
      <c r="N15" s="195">
        <v>0</v>
      </c>
      <c r="O15" s="195"/>
      <c r="P15" s="195">
        <v>0</v>
      </c>
      <c r="Q15" s="195">
        <v>0</v>
      </c>
      <c r="R15" s="195">
        <v>0</v>
      </c>
      <c r="S15" s="195">
        <v>0</v>
      </c>
      <c r="T15" s="195">
        <v>0</v>
      </c>
    </row>
    <row r="16" ht="19.5" customHeight="1" spans="1:20">
      <c r="A16" s="194" t="s">
        <v>142</v>
      </c>
      <c r="B16" s="194"/>
      <c r="C16" s="194"/>
      <c r="D16" s="194" t="s">
        <v>143</v>
      </c>
      <c r="E16" s="195">
        <v>0</v>
      </c>
      <c r="F16" s="195">
        <v>0</v>
      </c>
      <c r="G16" s="195">
        <v>0</v>
      </c>
      <c r="H16" s="195">
        <v>4600</v>
      </c>
      <c r="I16" s="195">
        <v>4600</v>
      </c>
      <c r="J16" s="195"/>
      <c r="K16" s="195">
        <v>4600</v>
      </c>
      <c r="L16" s="195">
        <v>4600</v>
      </c>
      <c r="M16" s="195">
        <v>4600</v>
      </c>
      <c r="N16" s="195">
        <v>0</v>
      </c>
      <c r="O16" s="195"/>
      <c r="P16" s="195">
        <v>0</v>
      </c>
      <c r="Q16" s="195">
        <v>0</v>
      </c>
      <c r="R16" s="195">
        <v>0</v>
      </c>
      <c r="S16" s="195">
        <v>0</v>
      </c>
      <c r="T16" s="195">
        <v>0</v>
      </c>
    </row>
    <row r="17" ht="19.5" customHeight="1" spans="1:20">
      <c r="A17" s="194" t="s">
        <v>144</v>
      </c>
      <c r="B17" s="194"/>
      <c r="C17" s="194"/>
      <c r="D17" s="194" t="s">
        <v>145</v>
      </c>
      <c r="E17" s="195">
        <v>0</v>
      </c>
      <c r="F17" s="195">
        <v>0</v>
      </c>
      <c r="G17" s="195">
        <v>0</v>
      </c>
      <c r="H17" s="195">
        <v>514168</v>
      </c>
      <c r="I17" s="195">
        <v>514168</v>
      </c>
      <c r="J17" s="195"/>
      <c r="K17" s="195">
        <v>514168</v>
      </c>
      <c r="L17" s="195">
        <v>514168</v>
      </c>
      <c r="M17" s="195">
        <v>514168</v>
      </c>
      <c r="N17" s="195">
        <v>0</v>
      </c>
      <c r="O17" s="195"/>
      <c r="P17" s="195">
        <v>0</v>
      </c>
      <c r="Q17" s="195">
        <v>0</v>
      </c>
      <c r="R17" s="195">
        <v>0</v>
      </c>
      <c r="S17" s="195">
        <v>0</v>
      </c>
      <c r="T17" s="195">
        <v>0</v>
      </c>
    </row>
    <row r="18" ht="19.5" customHeight="1" spans="1:20">
      <c r="A18" s="194" t="s">
        <v>146</v>
      </c>
      <c r="B18" s="194"/>
      <c r="C18" s="194"/>
      <c r="D18" s="194" t="s">
        <v>147</v>
      </c>
      <c r="E18" s="195">
        <v>0</v>
      </c>
      <c r="F18" s="195">
        <v>0</v>
      </c>
      <c r="G18" s="195">
        <v>0</v>
      </c>
      <c r="H18" s="195">
        <v>194167.81</v>
      </c>
      <c r="I18" s="195">
        <v>194167.81</v>
      </c>
      <c r="J18" s="195"/>
      <c r="K18" s="195">
        <v>194167.81</v>
      </c>
      <c r="L18" s="195">
        <v>194167.81</v>
      </c>
      <c r="M18" s="195">
        <v>194167.81</v>
      </c>
      <c r="N18" s="195">
        <v>0</v>
      </c>
      <c r="O18" s="195"/>
      <c r="P18" s="195">
        <v>0</v>
      </c>
      <c r="Q18" s="195">
        <v>0</v>
      </c>
      <c r="R18" s="195">
        <v>0</v>
      </c>
      <c r="S18" s="195">
        <v>0</v>
      </c>
      <c r="T18" s="195">
        <v>0</v>
      </c>
    </row>
    <row r="19" ht="19.5" customHeight="1" spans="1:20">
      <c r="A19" s="194" t="s">
        <v>148</v>
      </c>
      <c r="B19" s="194"/>
      <c r="C19" s="194"/>
      <c r="D19" s="194" t="s">
        <v>149</v>
      </c>
      <c r="E19" s="195">
        <v>0</v>
      </c>
      <c r="F19" s="195">
        <v>0</v>
      </c>
      <c r="G19" s="195">
        <v>0</v>
      </c>
      <c r="H19" s="195">
        <v>262261.6</v>
      </c>
      <c r="I19" s="195">
        <v>262261.6</v>
      </c>
      <c r="J19" s="195"/>
      <c r="K19" s="195">
        <v>262261.6</v>
      </c>
      <c r="L19" s="195">
        <v>262261.6</v>
      </c>
      <c r="M19" s="195">
        <v>262261.6</v>
      </c>
      <c r="N19" s="195">
        <v>0</v>
      </c>
      <c r="O19" s="195"/>
      <c r="P19" s="195">
        <v>0</v>
      </c>
      <c r="Q19" s="195">
        <v>0</v>
      </c>
      <c r="R19" s="195">
        <v>0</v>
      </c>
      <c r="S19" s="195">
        <v>0</v>
      </c>
      <c r="T19" s="195">
        <v>0</v>
      </c>
    </row>
    <row r="20" ht="19.5" customHeight="1" spans="1:20">
      <c r="A20" s="194" t="s">
        <v>150</v>
      </c>
      <c r="B20" s="194"/>
      <c r="C20" s="194"/>
      <c r="D20" s="194" t="s">
        <v>151</v>
      </c>
      <c r="E20" s="195">
        <v>0</v>
      </c>
      <c r="F20" s="195">
        <v>0</v>
      </c>
      <c r="G20" s="195">
        <v>0</v>
      </c>
      <c r="H20" s="195">
        <v>262261.6</v>
      </c>
      <c r="I20" s="195">
        <v>262261.6</v>
      </c>
      <c r="J20" s="195"/>
      <c r="K20" s="195">
        <v>262261.6</v>
      </c>
      <c r="L20" s="195">
        <v>262261.6</v>
      </c>
      <c r="M20" s="195">
        <v>262261.6</v>
      </c>
      <c r="N20" s="195">
        <v>0</v>
      </c>
      <c r="O20" s="195"/>
      <c r="P20" s="195">
        <v>0</v>
      </c>
      <c r="Q20" s="195">
        <v>0</v>
      </c>
      <c r="R20" s="195">
        <v>0</v>
      </c>
      <c r="S20" s="195">
        <v>0</v>
      </c>
      <c r="T20" s="195">
        <v>0</v>
      </c>
    </row>
    <row r="21" ht="19.5" customHeight="1" spans="1:20">
      <c r="A21" s="194" t="s">
        <v>152</v>
      </c>
      <c r="B21" s="194"/>
      <c r="C21" s="194"/>
      <c r="D21" s="194" t="s">
        <v>153</v>
      </c>
      <c r="E21" s="195">
        <v>0</v>
      </c>
      <c r="F21" s="195">
        <v>0</v>
      </c>
      <c r="G21" s="195">
        <v>0</v>
      </c>
      <c r="H21" s="195">
        <v>45664874.27</v>
      </c>
      <c r="I21" s="195">
        <v>2502742.49</v>
      </c>
      <c r="J21" s="195">
        <v>43162131.78</v>
      </c>
      <c r="K21" s="195">
        <v>45664874.27</v>
      </c>
      <c r="L21" s="195">
        <v>2502742.49</v>
      </c>
      <c r="M21" s="195">
        <v>1976182.69</v>
      </c>
      <c r="N21" s="195">
        <v>526559.8</v>
      </c>
      <c r="O21" s="195">
        <v>43162131.78</v>
      </c>
      <c r="P21" s="195">
        <v>0</v>
      </c>
      <c r="Q21" s="195">
        <v>0</v>
      </c>
      <c r="R21" s="195">
        <v>0</v>
      </c>
      <c r="S21" s="195">
        <v>0</v>
      </c>
      <c r="T21" s="195">
        <v>0</v>
      </c>
    </row>
    <row r="22" ht="19.5" customHeight="1" spans="1:20">
      <c r="A22" s="194" t="s">
        <v>154</v>
      </c>
      <c r="B22" s="194"/>
      <c r="C22" s="194"/>
      <c r="D22" s="194" t="s">
        <v>155</v>
      </c>
      <c r="E22" s="195">
        <v>0</v>
      </c>
      <c r="F22" s="195">
        <v>0</v>
      </c>
      <c r="G22" s="195">
        <v>0</v>
      </c>
      <c r="H22" s="195">
        <v>782230</v>
      </c>
      <c r="I22" s="195"/>
      <c r="J22" s="195">
        <v>782230</v>
      </c>
      <c r="K22" s="195">
        <v>782230</v>
      </c>
      <c r="L22" s="195"/>
      <c r="M22" s="195"/>
      <c r="N22" s="195"/>
      <c r="O22" s="195">
        <v>782230</v>
      </c>
      <c r="P22" s="195">
        <v>0</v>
      </c>
      <c r="Q22" s="195">
        <v>0</v>
      </c>
      <c r="R22" s="195">
        <v>0</v>
      </c>
      <c r="S22" s="195">
        <v>0</v>
      </c>
      <c r="T22" s="195">
        <v>0</v>
      </c>
    </row>
    <row r="23" ht="19.5" customHeight="1" spans="1:20">
      <c r="A23" s="194" t="s">
        <v>156</v>
      </c>
      <c r="B23" s="194"/>
      <c r="C23" s="194"/>
      <c r="D23" s="194" t="s">
        <v>157</v>
      </c>
      <c r="E23" s="195">
        <v>0</v>
      </c>
      <c r="F23" s="195">
        <v>0</v>
      </c>
      <c r="G23" s="195">
        <v>0</v>
      </c>
      <c r="H23" s="195">
        <v>6029712.35</v>
      </c>
      <c r="I23" s="195"/>
      <c r="J23" s="195">
        <v>6029712.35</v>
      </c>
      <c r="K23" s="195">
        <v>6029712.35</v>
      </c>
      <c r="L23" s="195"/>
      <c r="M23" s="195"/>
      <c r="N23" s="195"/>
      <c r="O23" s="195">
        <v>6029712.35</v>
      </c>
      <c r="P23" s="195">
        <v>0</v>
      </c>
      <c r="Q23" s="195">
        <v>0</v>
      </c>
      <c r="R23" s="195">
        <v>0</v>
      </c>
      <c r="S23" s="195">
        <v>0</v>
      </c>
      <c r="T23" s="195">
        <v>0</v>
      </c>
    </row>
    <row r="24" ht="19.5" customHeight="1" spans="1:20">
      <c r="A24" s="194" t="s">
        <v>158</v>
      </c>
      <c r="B24" s="194"/>
      <c r="C24" s="194"/>
      <c r="D24" s="194" t="s">
        <v>159</v>
      </c>
      <c r="E24" s="195">
        <v>0</v>
      </c>
      <c r="F24" s="195">
        <v>0</v>
      </c>
      <c r="G24" s="195">
        <v>0</v>
      </c>
      <c r="H24" s="195">
        <v>37554977.65</v>
      </c>
      <c r="I24" s="195">
        <v>1204788.22</v>
      </c>
      <c r="J24" s="195">
        <v>36350189.43</v>
      </c>
      <c r="K24" s="195">
        <v>37554977.65</v>
      </c>
      <c r="L24" s="195">
        <v>1204788.22</v>
      </c>
      <c r="M24" s="195">
        <v>946327.72</v>
      </c>
      <c r="N24" s="195">
        <v>258460.5</v>
      </c>
      <c r="O24" s="195">
        <v>36350189.43</v>
      </c>
      <c r="P24" s="195">
        <v>0</v>
      </c>
      <c r="Q24" s="195">
        <v>0</v>
      </c>
      <c r="R24" s="195">
        <v>0</v>
      </c>
      <c r="S24" s="195">
        <v>0</v>
      </c>
      <c r="T24" s="195">
        <v>0</v>
      </c>
    </row>
    <row r="25" ht="19.5" customHeight="1" spans="1:20">
      <c r="A25" s="194" t="s">
        <v>160</v>
      </c>
      <c r="B25" s="194"/>
      <c r="C25" s="194"/>
      <c r="D25" s="194" t="s">
        <v>161</v>
      </c>
      <c r="E25" s="195">
        <v>0</v>
      </c>
      <c r="F25" s="195">
        <v>0</v>
      </c>
      <c r="G25" s="195">
        <v>0</v>
      </c>
      <c r="H25" s="195">
        <v>1297954.27</v>
      </c>
      <c r="I25" s="195">
        <v>1297954.27</v>
      </c>
      <c r="J25" s="195"/>
      <c r="K25" s="195">
        <v>1297954.27</v>
      </c>
      <c r="L25" s="195">
        <v>1297954.27</v>
      </c>
      <c r="M25" s="195">
        <v>1029854.97</v>
      </c>
      <c r="N25" s="195">
        <v>268099.3</v>
      </c>
      <c r="O25" s="195"/>
      <c r="P25" s="195">
        <v>0</v>
      </c>
      <c r="Q25" s="195">
        <v>0</v>
      </c>
      <c r="R25" s="195">
        <v>0</v>
      </c>
      <c r="S25" s="195">
        <v>0</v>
      </c>
      <c r="T25" s="195">
        <v>0</v>
      </c>
    </row>
    <row r="26" ht="19.5" customHeight="1" spans="1:20">
      <c r="A26" s="194" t="s">
        <v>162</v>
      </c>
      <c r="B26" s="194"/>
      <c r="C26" s="194"/>
      <c r="D26" s="194" t="s">
        <v>163</v>
      </c>
      <c r="E26" s="195">
        <v>0</v>
      </c>
      <c r="F26" s="195">
        <v>0</v>
      </c>
      <c r="G26" s="195">
        <v>0</v>
      </c>
      <c r="H26" s="195">
        <v>5925040</v>
      </c>
      <c r="I26" s="195"/>
      <c r="J26" s="195">
        <v>5925040</v>
      </c>
      <c r="K26" s="195">
        <v>5925040</v>
      </c>
      <c r="L26" s="195"/>
      <c r="M26" s="195"/>
      <c r="N26" s="195"/>
      <c r="O26" s="195">
        <v>5925040</v>
      </c>
      <c r="P26" s="195">
        <v>0</v>
      </c>
      <c r="Q26" s="195">
        <v>0</v>
      </c>
      <c r="R26" s="195">
        <v>0</v>
      </c>
      <c r="S26" s="195">
        <v>0</v>
      </c>
      <c r="T26" s="195">
        <v>0</v>
      </c>
    </row>
    <row r="27" ht="19.5" customHeight="1" spans="1:20">
      <c r="A27" s="194" t="s">
        <v>164</v>
      </c>
      <c r="B27" s="194"/>
      <c r="C27" s="194"/>
      <c r="D27" s="194" t="s">
        <v>165</v>
      </c>
      <c r="E27" s="195">
        <v>0</v>
      </c>
      <c r="F27" s="195">
        <v>0</v>
      </c>
      <c r="G27" s="195">
        <v>0</v>
      </c>
      <c r="H27" s="195">
        <v>5925040</v>
      </c>
      <c r="I27" s="195"/>
      <c r="J27" s="195">
        <v>5925040</v>
      </c>
      <c r="K27" s="195">
        <v>5925040</v>
      </c>
      <c r="L27" s="195"/>
      <c r="M27" s="195"/>
      <c r="N27" s="195"/>
      <c r="O27" s="195">
        <v>5925040</v>
      </c>
      <c r="P27" s="195">
        <v>0</v>
      </c>
      <c r="Q27" s="195">
        <v>0</v>
      </c>
      <c r="R27" s="195">
        <v>0</v>
      </c>
      <c r="S27" s="195">
        <v>0</v>
      </c>
      <c r="T27" s="195">
        <v>0</v>
      </c>
    </row>
    <row r="28" ht="19.5" customHeight="1" spans="1:20">
      <c r="A28" s="194" t="s">
        <v>166</v>
      </c>
      <c r="B28" s="194"/>
      <c r="C28" s="194"/>
      <c r="D28" s="194" t="s">
        <v>167</v>
      </c>
      <c r="E28" s="195">
        <v>0</v>
      </c>
      <c r="F28" s="195">
        <v>0</v>
      </c>
      <c r="G28" s="195">
        <v>0</v>
      </c>
      <c r="H28" s="195">
        <v>40707110</v>
      </c>
      <c r="I28" s="195"/>
      <c r="J28" s="195">
        <v>40707110</v>
      </c>
      <c r="K28" s="195">
        <v>40707110</v>
      </c>
      <c r="L28" s="195"/>
      <c r="M28" s="195"/>
      <c r="N28" s="195"/>
      <c r="O28" s="195">
        <v>40707110</v>
      </c>
      <c r="P28" s="195">
        <v>0</v>
      </c>
      <c r="Q28" s="195">
        <v>0</v>
      </c>
      <c r="R28" s="195">
        <v>0</v>
      </c>
      <c r="S28" s="195">
        <v>0</v>
      </c>
      <c r="T28" s="195">
        <v>0</v>
      </c>
    </row>
    <row r="29" ht="19.5" customHeight="1" spans="1:20">
      <c r="A29" s="194" t="s">
        <v>168</v>
      </c>
      <c r="B29" s="194"/>
      <c r="C29" s="194"/>
      <c r="D29" s="194" t="s">
        <v>169</v>
      </c>
      <c r="E29" s="195">
        <v>0</v>
      </c>
      <c r="F29" s="195">
        <v>0</v>
      </c>
      <c r="G29" s="195">
        <v>0</v>
      </c>
      <c r="H29" s="195">
        <v>1771110</v>
      </c>
      <c r="I29" s="195"/>
      <c r="J29" s="195">
        <v>1771110</v>
      </c>
      <c r="K29" s="195">
        <v>1771110</v>
      </c>
      <c r="L29" s="195"/>
      <c r="M29" s="195"/>
      <c r="N29" s="195"/>
      <c r="O29" s="195">
        <v>1771110</v>
      </c>
      <c r="P29" s="195">
        <v>0</v>
      </c>
      <c r="Q29" s="195">
        <v>0</v>
      </c>
      <c r="R29" s="195">
        <v>0</v>
      </c>
      <c r="S29" s="195">
        <v>0</v>
      </c>
      <c r="T29" s="195">
        <v>0</v>
      </c>
    </row>
    <row r="30" ht="19.5" customHeight="1" spans="1:20">
      <c r="A30" s="194" t="s">
        <v>170</v>
      </c>
      <c r="B30" s="194"/>
      <c r="C30" s="194"/>
      <c r="D30" s="194" t="s">
        <v>171</v>
      </c>
      <c r="E30" s="195">
        <v>0</v>
      </c>
      <c r="F30" s="195">
        <v>0</v>
      </c>
      <c r="G30" s="195">
        <v>0</v>
      </c>
      <c r="H30" s="195">
        <v>38936000</v>
      </c>
      <c r="I30" s="195"/>
      <c r="J30" s="195">
        <v>38936000</v>
      </c>
      <c r="K30" s="195">
        <v>38936000</v>
      </c>
      <c r="L30" s="195"/>
      <c r="M30" s="195"/>
      <c r="N30" s="195"/>
      <c r="O30" s="195">
        <v>38936000</v>
      </c>
      <c r="P30" s="195">
        <v>0</v>
      </c>
      <c r="Q30" s="195">
        <v>0</v>
      </c>
      <c r="R30" s="195">
        <v>0</v>
      </c>
      <c r="S30" s="195">
        <v>0</v>
      </c>
      <c r="T30" s="195">
        <v>0</v>
      </c>
    </row>
    <row r="31" ht="19.5" customHeight="1" spans="1:20">
      <c r="A31" s="194" t="s">
        <v>172</v>
      </c>
      <c r="B31" s="194"/>
      <c r="C31" s="194"/>
      <c r="D31" s="194" t="s">
        <v>173</v>
      </c>
      <c r="E31" s="195">
        <v>0</v>
      </c>
      <c r="F31" s="195">
        <v>0</v>
      </c>
      <c r="G31" s="195">
        <v>0</v>
      </c>
      <c r="H31" s="195">
        <v>2763360.8</v>
      </c>
      <c r="I31" s="195"/>
      <c r="J31" s="195">
        <v>2763360.8</v>
      </c>
      <c r="K31" s="195">
        <v>2763360.8</v>
      </c>
      <c r="L31" s="195"/>
      <c r="M31" s="195"/>
      <c r="N31" s="195"/>
      <c r="O31" s="195">
        <v>2763360.8</v>
      </c>
      <c r="P31" s="195">
        <v>0</v>
      </c>
      <c r="Q31" s="195">
        <v>0</v>
      </c>
      <c r="R31" s="195">
        <v>0</v>
      </c>
      <c r="S31" s="195">
        <v>0</v>
      </c>
      <c r="T31" s="195">
        <v>0</v>
      </c>
    </row>
    <row r="32" ht="19.5" customHeight="1" spans="1:20">
      <c r="A32" s="194" t="s">
        <v>174</v>
      </c>
      <c r="B32" s="194"/>
      <c r="C32" s="194"/>
      <c r="D32" s="194" t="s">
        <v>175</v>
      </c>
      <c r="E32" s="195">
        <v>0</v>
      </c>
      <c r="F32" s="195">
        <v>0</v>
      </c>
      <c r="G32" s="195">
        <v>0</v>
      </c>
      <c r="H32" s="195">
        <v>2739200</v>
      </c>
      <c r="I32" s="195"/>
      <c r="J32" s="195">
        <v>2739200</v>
      </c>
      <c r="K32" s="195">
        <v>2739200</v>
      </c>
      <c r="L32" s="195"/>
      <c r="M32" s="195"/>
      <c r="N32" s="195"/>
      <c r="O32" s="195">
        <v>2739200</v>
      </c>
      <c r="P32" s="195">
        <v>0</v>
      </c>
      <c r="Q32" s="195">
        <v>0</v>
      </c>
      <c r="R32" s="195">
        <v>0</v>
      </c>
      <c r="S32" s="195">
        <v>0</v>
      </c>
      <c r="T32" s="195">
        <v>0</v>
      </c>
    </row>
    <row r="33" ht="19.5" customHeight="1" spans="1:20">
      <c r="A33" s="194" t="s">
        <v>176</v>
      </c>
      <c r="B33" s="194"/>
      <c r="C33" s="194"/>
      <c r="D33" s="194" t="s">
        <v>177</v>
      </c>
      <c r="E33" s="195">
        <v>0</v>
      </c>
      <c r="F33" s="195">
        <v>0</v>
      </c>
      <c r="G33" s="195">
        <v>0</v>
      </c>
      <c r="H33" s="195">
        <v>24160.8</v>
      </c>
      <c r="I33" s="195"/>
      <c r="J33" s="195">
        <v>24160.8</v>
      </c>
      <c r="K33" s="195">
        <v>24160.8</v>
      </c>
      <c r="L33" s="195"/>
      <c r="M33" s="195"/>
      <c r="N33" s="195"/>
      <c r="O33" s="195">
        <v>24160.8</v>
      </c>
      <c r="P33" s="195">
        <v>0</v>
      </c>
      <c r="Q33" s="195">
        <v>0</v>
      </c>
      <c r="R33" s="195">
        <v>0</v>
      </c>
      <c r="S33" s="195">
        <v>0</v>
      </c>
      <c r="T33" s="195">
        <v>0</v>
      </c>
    </row>
    <row r="34" ht="19.5" customHeight="1" spans="1:20">
      <c r="A34" s="194" t="s">
        <v>178</v>
      </c>
      <c r="B34" s="194"/>
      <c r="C34" s="194"/>
      <c r="D34" s="194" t="s">
        <v>179</v>
      </c>
      <c r="E34" s="195">
        <v>0</v>
      </c>
      <c r="F34" s="195">
        <v>0</v>
      </c>
      <c r="G34" s="195">
        <v>0</v>
      </c>
      <c r="H34" s="195">
        <v>11135215</v>
      </c>
      <c r="I34" s="195"/>
      <c r="J34" s="195">
        <v>11135215</v>
      </c>
      <c r="K34" s="195">
        <v>11135215</v>
      </c>
      <c r="L34" s="195"/>
      <c r="M34" s="195"/>
      <c r="N34" s="195"/>
      <c r="O34" s="195">
        <v>11135215</v>
      </c>
      <c r="P34" s="195">
        <v>0</v>
      </c>
      <c r="Q34" s="195">
        <v>0</v>
      </c>
      <c r="R34" s="195">
        <v>0</v>
      </c>
      <c r="S34" s="195">
        <v>0</v>
      </c>
      <c r="T34" s="195">
        <v>0</v>
      </c>
    </row>
    <row r="35" ht="19.5" customHeight="1" spans="1:20">
      <c r="A35" s="194" t="s">
        <v>180</v>
      </c>
      <c r="B35" s="194"/>
      <c r="C35" s="194"/>
      <c r="D35" s="194" t="s">
        <v>181</v>
      </c>
      <c r="E35" s="195">
        <v>0</v>
      </c>
      <c r="F35" s="195">
        <v>0</v>
      </c>
      <c r="G35" s="195">
        <v>0</v>
      </c>
      <c r="H35" s="195">
        <v>267612</v>
      </c>
      <c r="I35" s="195"/>
      <c r="J35" s="195">
        <v>267612</v>
      </c>
      <c r="K35" s="195">
        <v>267612</v>
      </c>
      <c r="L35" s="195"/>
      <c r="M35" s="195"/>
      <c r="N35" s="195"/>
      <c r="O35" s="195">
        <v>267612</v>
      </c>
      <c r="P35" s="195">
        <v>0</v>
      </c>
      <c r="Q35" s="195">
        <v>0</v>
      </c>
      <c r="R35" s="195">
        <v>0</v>
      </c>
      <c r="S35" s="195">
        <v>0</v>
      </c>
      <c r="T35" s="195">
        <v>0</v>
      </c>
    </row>
    <row r="36" ht="19.5" customHeight="1" spans="1:20">
      <c r="A36" s="194" t="s">
        <v>182</v>
      </c>
      <c r="B36" s="194"/>
      <c r="C36" s="194"/>
      <c r="D36" s="194" t="s">
        <v>183</v>
      </c>
      <c r="E36" s="195">
        <v>0</v>
      </c>
      <c r="F36" s="195">
        <v>0</v>
      </c>
      <c r="G36" s="195">
        <v>0</v>
      </c>
      <c r="H36" s="195">
        <v>10867603</v>
      </c>
      <c r="I36" s="195"/>
      <c r="J36" s="195">
        <v>10867603</v>
      </c>
      <c r="K36" s="195">
        <v>10867603</v>
      </c>
      <c r="L36" s="195"/>
      <c r="M36" s="195"/>
      <c r="N36" s="195"/>
      <c r="O36" s="195">
        <v>10867603</v>
      </c>
      <c r="P36" s="195">
        <v>0</v>
      </c>
      <c r="Q36" s="195">
        <v>0</v>
      </c>
      <c r="R36" s="195">
        <v>0</v>
      </c>
      <c r="S36" s="195">
        <v>0</v>
      </c>
      <c r="T36" s="195">
        <v>0</v>
      </c>
    </row>
    <row r="37" ht="19.5" customHeight="1" spans="1:20">
      <c r="A37" s="194" t="s">
        <v>184</v>
      </c>
      <c r="B37" s="194"/>
      <c r="C37" s="194"/>
      <c r="D37" s="194" t="s">
        <v>185</v>
      </c>
      <c r="E37" s="195">
        <v>0</v>
      </c>
      <c r="F37" s="195">
        <v>0</v>
      </c>
      <c r="G37" s="195">
        <v>0</v>
      </c>
      <c r="H37" s="195">
        <v>321321.52</v>
      </c>
      <c r="I37" s="195"/>
      <c r="J37" s="195">
        <v>321321.52</v>
      </c>
      <c r="K37" s="195">
        <v>321321.52</v>
      </c>
      <c r="L37" s="195"/>
      <c r="M37" s="195"/>
      <c r="N37" s="195"/>
      <c r="O37" s="195">
        <v>321321.52</v>
      </c>
      <c r="P37" s="195">
        <v>0</v>
      </c>
      <c r="Q37" s="195">
        <v>0</v>
      </c>
      <c r="R37" s="195">
        <v>0</v>
      </c>
      <c r="S37" s="195">
        <v>0</v>
      </c>
      <c r="T37" s="195">
        <v>0</v>
      </c>
    </row>
    <row r="38" ht="19.5" customHeight="1" spans="1:20">
      <c r="A38" s="194" t="s">
        <v>186</v>
      </c>
      <c r="B38" s="194"/>
      <c r="C38" s="194"/>
      <c r="D38" s="194" t="s">
        <v>187</v>
      </c>
      <c r="E38" s="195">
        <v>0</v>
      </c>
      <c r="F38" s="195">
        <v>0</v>
      </c>
      <c r="G38" s="195">
        <v>0</v>
      </c>
      <c r="H38" s="195">
        <v>53100</v>
      </c>
      <c r="I38" s="195"/>
      <c r="J38" s="195">
        <v>53100</v>
      </c>
      <c r="K38" s="195">
        <v>53100</v>
      </c>
      <c r="L38" s="195"/>
      <c r="M38" s="195"/>
      <c r="N38" s="195"/>
      <c r="O38" s="195">
        <v>53100</v>
      </c>
      <c r="P38" s="195">
        <v>0</v>
      </c>
      <c r="Q38" s="195">
        <v>0</v>
      </c>
      <c r="R38" s="195">
        <v>0</v>
      </c>
      <c r="S38" s="195">
        <v>0</v>
      </c>
      <c r="T38" s="195">
        <v>0</v>
      </c>
    </row>
    <row r="39" ht="19.5" customHeight="1" spans="1:20">
      <c r="A39" s="194" t="s">
        <v>188</v>
      </c>
      <c r="B39" s="194"/>
      <c r="C39" s="194"/>
      <c r="D39" s="194" t="s">
        <v>189</v>
      </c>
      <c r="E39" s="195">
        <v>0</v>
      </c>
      <c r="F39" s="195">
        <v>0</v>
      </c>
      <c r="G39" s="195">
        <v>0</v>
      </c>
      <c r="H39" s="195">
        <v>268221.52</v>
      </c>
      <c r="I39" s="195"/>
      <c r="J39" s="195">
        <v>268221.52</v>
      </c>
      <c r="K39" s="195">
        <v>268221.52</v>
      </c>
      <c r="L39" s="195"/>
      <c r="M39" s="195"/>
      <c r="N39" s="195"/>
      <c r="O39" s="195">
        <v>268221.52</v>
      </c>
      <c r="P39" s="195">
        <v>0</v>
      </c>
      <c r="Q39" s="195">
        <v>0</v>
      </c>
      <c r="R39" s="195">
        <v>0</v>
      </c>
      <c r="S39" s="195">
        <v>0</v>
      </c>
      <c r="T39" s="195">
        <v>0</v>
      </c>
    </row>
    <row r="40" ht="19.5" customHeight="1" spans="1:20">
      <c r="A40" s="194" t="s">
        <v>190</v>
      </c>
      <c r="B40" s="194"/>
      <c r="C40" s="194"/>
      <c r="D40" s="194" t="s">
        <v>191</v>
      </c>
      <c r="E40" s="195">
        <v>0</v>
      </c>
      <c r="F40" s="195">
        <v>0</v>
      </c>
      <c r="G40" s="195">
        <v>0</v>
      </c>
      <c r="H40" s="195">
        <v>710467</v>
      </c>
      <c r="I40" s="195"/>
      <c r="J40" s="195">
        <v>710467</v>
      </c>
      <c r="K40" s="195">
        <v>710467</v>
      </c>
      <c r="L40" s="195"/>
      <c r="M40" s="195"/>
      <c r="N40" s="195"/>
      <c r="O40" s="195">
        <v>710467</v>
      </c>
      <c r="P40" s="195">
        <v>0</v>
      </c>
      <c r="Q40" s="195">
        <v>0</v>
      </c>
      <c r="R40" s="195">
        <v>0</v>
      </c>
      <c r="S40" s="195">
        <v>0</v>
      </c>
      <c r="T40" s="195">
        <v>0</v>
      </c>
    </row>
    <row r="41" ht="19.5" customHeight="1" spans="1:20">
      <c r="A41" s="194" t="s">
        <v>192</v>
      </c>
      <c r="B41" s="194"/>
      <c r="C41" s="194"/>
      <c r="D41" s="194" t="s">
        <v>191</v>
      </c>
      <c r="E41" s="195">
        <v>0</v>
      </c>
      <c r="F41" s="195">
        <v>0</v>
      </c>
      <c r="G41" s="195">
        <v>0</v>
      </c>
      <c r="H41" s="195">
        <v>710467</v>
      </c>
      <c r="I41" s="195"/>
      <c r="J41" s="195">
        <v>710467</v>
      </c>
      <c r="K41" s="195">
        <v>710467</v>
      </c>
      <c r="L41" s="195"/>
      <c r="M41" s="195"/>
      <c r="N41" s="195"/>
      <c r="O41" s="195">
        <v>710467</v>
      </c>
      <c r="P41" s="195">
        <v>0</v>
      </c>
      <c r="Q41" s="195">
        <v>0</v>
      </c>
      <c r="R41" s="195">
        <v>0</v>
      </c>
      <c r="S41" s="195">
        <v>0</v>
      </c>
      <c r="T41" s="195">
        <v>0</v>
      </c>
    </row>
    <row r="42" ht="19.5" customHeight="1" spans="1:20">
      <c r="A42" s="194" t="s">
        <v>193</v>
      </c>
      <c r="B42" s="194"/>
      <c r="C42" s="194"/>
      <c r="D42" s="194" t="s">
        <v>194</v>
      </c>
      <c r="E42" s="195">
        <v>0</v>
      </c>
      <c r="F42" s="195">
        <v>0</v>
      </c>
      <c r="G42" s="195">
        <v>0</v>
      </c>
      <c r="H42" s="195">
        <v>452188.25</v>
      </c>
      <c r="I42" s="195">
        <v>443088.25</v>
      </c>
      <c r="J42" s="195">
        <v>9100</v>
      </c>
      <c r="K42" s="195">
        <v>452188.25</v>
      </c>
      <c r="L42" s="195">
        <v>443088.25</v>
      </c>
      <c r="M42" s="195">
        <v>443088.25</v>
      </c>
      <c r="N42" s="195">
        <v>0</v>
      </c>
      <c r="O42" s="195">
        <v>9100</v>
      </c>
      <c r="P42" s="195">
        <v>0</v>
      </c>
      <c r="Q42" s="195">
        <v>0</v>
      </c>
      <c r="R42" s="195">
        <v>0</v>
      </c>
      <c r="S42" s="195">
        <v>0</v>
      </c>
      <c r="T42" s="195">
        <v>0</v>
      </c>
    </row>
    <row r="43" ht="19.5" customHeight="1" spans="1:20">
      <c r="A43" s="194" t="s">
        <v>195</v>
      </c>
      <c r="B43" s="194"/>
      <c r="C43" s="194"/>
      <c r="D43" s="194" t="s">
        <v>196</v>
      </c>
      <c r="E43" s="195">
        <v>0</v>
      </c>
      <c r="F43" s="195">
        <v>0</v>
      </c>
      <c r="G43" s="195">
        <v>0</v>
      </c>
      <c r="H43" s="195">
        <v>443088.25</v>
      </c>
      <c r="I43" s="195">
        <v>443088.25</v>
      </c>
      <c r="J43" s="195"/>
      <c r="K43" s="195">
        <v>443088.25</v>
      </c>
      <c r="L43" s="195">
        <v>443088.25</v>
      </c>
      <c r="M43" s="195">
        <v>443088.25</v>
      </c>
      <c r="N43" s="195">
        <v>0</v>
      </c>
      <c r="O43" s="195"/>
      <c r="P43" s="195">
        <v>0</v>
      </c>
      <c r="Q43" s="195">
        <v>0</v>
      </c>
      <c r="R43" s="195">
        <v>0</v>
      </c>
      <c r="S43" s="195">
        <v>0</v>
      </c>
      <c r="T43" s="195">
        <v>0</v>
      </c>
    </row>
    <row r="44" ht="19.5" customHeight="1" spans="1:20">
      <c r="A44" s="194" t="s">
        <v>197</v>
      </c>
      <c r="B44" s="194"/>
      <c r="C44" s="194"/>
      <c r="D44" s="194" t="s">
        <v>198</v>
      </c>
      <c r="E44" s="195">
        <v>0</v>
      </c>
      <c r="F44" s="195">
        <v>0</v>
      </c>
      <c r="G44" s="195">
        <v>0</v>
      </c>
      <c r="H44" s="195">
        <v>140873.5</v>
      </c>
      <c r="I44" s="195">
        <v>140873.5</v>
      </c>
      <c r="J44" s="195"/>
      <c r="K44" s="195">
        <v>140873.5</v>
      </c>
      <c r="L44" s="195">
        <v>140873.5</v>
      </c>
      <c r="M44" s="195">
        <v>140873.5</v>
      </c>
      <c r="N44" s="195">
        <v>0</v>
      </c>
      <c r="O44" s="195"/>
      <c r="P44" s="195">
        <v>0</v>
      </c>
      <c r="Q44" s="195">
        <v>0</v>
      </c>
      <c r="R44" s="195">
        <v>0</v>
      </c>
      <c r="S44" s="195">
        <v>0</v>
      </c>
      <c r="T44" s="195">
        <v>0</v>
      </c>
    </row>
    <row r="45" ht="19.5" customHeight="1" spans="1:20">
      <c r="A45" s="194" t="s">
        <v>199</v>
      </c>
      <c r="B45" s="194"/>
      <c r="C45" s="194"/>
      <c r="D45" s="194" t="s">
        <v>200</v>
      </c>
      <c r="E45" s="195">
        <v>0</v>
      </c>
      <c r="F45" s="195">
        <v>0</v>
      </c>
      <c r="G45" s="195">
        <v>0</v>
      </c>
      <c r="H45" s="195">
        <v>130403.64</v>
      </c>
      <c r="I45" s="195">
        <v>130403.64</v>
      </c>
      <c r="J45" s="195"/>
      <c r="K45" s="195">
        <v>130403.64</v>
      </c>
      <c r="L45" s="195">
        <v>130403.64</v>
      </c>
      <c r="M45" s="195">
        <v>130403.64</v>
      </c>
      <c r="N45" s="195">
        <v>0</v>
      </c>
      <c r="O45" s="195"/>
      <c r="P45" s="195">
        <v>0</v>
      </c>
      <c r="Q45" s="195">
        <v>0</v>
      </c>
      <c r="R45" s="195">
        <v>0</v>
      </c>
      <c r="S45" s="195">
        <v>0</v>
      </c>
      <c r="T45" s="195">
        <v>0</v>
      </c>
    </row>
    <row r="46" ht="19.5" customHeight="1" spans="1:20">
      <c r="A46" s="194" t="s">
        <v>201</v>
      </c>
      <c r="B46" s="194"/>
      <c r="C46" s="194"/>
      <c r="D46" s="194" t="s">
        <v>202</v>
      </c>
      <c r="E46" s="195">
        <v>0</v>
      </c>
      <c r="F46" s="195">
        <v>0</v>
      </c>
      <c r="G46" s="195">
        <v>0</v>
      </c>
      <c r="H46" s="195">
        <v>161982.8</v>
      </c>
      <c r="I46" s="195">
        <v>161982.8</v>
      </c>
      <c r="J46" s="195"/>
      <c r="K46" s="195">
        <v>161982.8</v>
      </c>
      <c r="L46" s="195">
        <v>161982.8</v>
      </c>
      <c r="M46" s="195">
        <v>161982.8</v>
      </c>
      <c r="N46" s="195">
        <v>0</v>
      </c>
      <c r="O46" s="195"/>
      <c r="P46" s="195">
        <v>0</v>
      </c>
      <c r="Q46" s="195">
        <v>0</v>
      </c>
      <c r="R46" s="195">
        <v>0</v>
      </c>
      <c r="S46" s="195">
        <v>0</v>
      </c>
      <c r="T46" s="195">
        <v>0</v>
      </c>
    </row>
    <row r="47" ht="19.5" customHeight="1" spans="1:20">
      <c r="A47" s="194" t="s">
        <v>203</v>
      </c>
      <c r="B47" s="194"/>
      <c r="C47" s="194"/>
      <c r="D47" s="194" t="s">
        <v>204</v>
      </c>
      <c r="E47" s="195">
        <v>0</v>
      </c>
      <c r="F47" s="195">
        <v>0</v>
      </c>
      <c r="G47" s="195">
        <v>0</v>
      </c>
      <c r="H47" s="195">
        <v>9828.31</v>
      </c>
      <c r="I47" s="195">
        <v>9828.31</v>
      </c>
      <c r="J47" s="195"/>
      <c r="K47" s="195">
        <v>9828.31</v>
      </c>
      <c r="L47" s="195">
        <v>9828.31</v>
      </c>
      <c r="M47" s="195">
        <v>9828.31</v>
      </c>
      <c r="N47" s="195">
        <v>0</v>
      </c>
      <c r="O47" s="195"/>
      <c r="P47" s="195">
        <v>0</v>
      </c>
      <c r="Q47" s="195">
        <v>0</v>
      </c>
      <c r="R47" s="195">
        <v>0</v>
      </c>
      <c r="S47" s="195">
        <v>0</v>
      </c>
      <c r="T47" s="195">
        <v>0</v>
      </c>
    </row>
    <row r="48" ht="19.5" customHeight="1" spans="1:20">
      <c r="A48" s="194" t="s">
        <v>205</v>
      </c>
      <c r="B48" s="194"/>
      <c r="C48" s="194"/>
      <c r="D48" s="194" t="s">
        <v>206</v>
      </c>
      <c r="E48" s="195">
        <v>0</v>
      </c>
      <c r="F48" s="195">
        <v>0</v>
      </c>
      <c r="G48" s="195">
        <v>0</v>
      </c>
      <c r="H48" s="195">
        <v>9100</v>
      </c>
      <c r="I48" s="195"/>
      <c r="J48" s="195">
        <v>9100</v>
      </c>
      <c r="K48" s="195">
        <v>9100</v>
      </c>
      <c r="L48" s="195"/>
      <c r="M48" s="195"/>
      <c r="N48" s="195"/>
      <c r="O48" s="195">
        <v>9100</v>
      </c>
      <c r="P48" s="195">
        <v>0</v>
      </c>
      <c r="Q48" s="195">
        <v>0</v>
      </c>
      <c r="R48" s="195">
        <v>0</v>
      </c>
      <c r="S48" s="195">
        <v>0</v>
      </c>
      <c r="T48" s="195">
        <v>0</v>
      </c>
    </row>
    <row r="49" ht="19.5" customHeight="1" spans="1:20">
      <c r="A49" s="194" t="s">
        <v>207</v>
      </c>
      <c r="B49" s="194"/>
      <c r="C49" s="194"/>
      <c r="D49" s="194" t="s">
        <v>206</v>
      </c>
      <c r="E49" s="195">
        <v>0</v>
      </c>
      <c r="F49" s="195">
        <v>0</v>
      </c>
      <c r="G49" s="195">
        <v>0</v>
      </c>
      <c r="H49" s="195">
        <v>9100</v>
      </c>
      <c r="I49" s="195"/>
      <c r="J49" s="195">
        <v>9100</v>
      </c>
      <c r="K49" s="195">
        <v>9100</v>
      </c>
      <c r="L49" s="195"/>
      <c r="M49" s="195"/>
      <c r="N49" s="195"/>
      <c r="O49" s="195">
        <v>9100</v>
      </c>
      <c r="P49" s="195">
        <v>0</v>
      </c>
      <c r="Q49" s="195">
        <v>0</v>
      </c>
      <c r="R49" s="195">
        <v>0</v>
      </c>
      <c r="S49" s="195">
        <v>0</v>
      </c>
      <c r="T49" s="195">
        <v>0</v>
      </c>
    </row>
    <row r="50" ht="19.5" customHeight="1" spans="1:20">
      <c r="A50" s="194" t="s">
        <v>214</v>
      </c>
      <c r="B50" s="194"/>
      <c r="C50" s="194"/>
      <c r="D50" s="194" t="s">
        <v>215</v>
      </c>
      <c r="E50" s="195">
        <v>0</v>
      </c>
      <c r="F50" s="195">
        <v>0</v>
      </c>
      <c r="G50" s="195">
        <v>0</v>
      </c>
      <c r="H50" s="195">
        <v>384224</v>
      </c>
      <c r="I50" s="195">
        <v>384224</v>
      </c>
      <c r="J50" s="195"/>
      <c r="K50" s="195">
        <v>384224</v>
      </c>
      <c r="L50" s="195">
        <v>384224</v>
      </c>
      <c r="M50" s="195">
        <v>384224</v>
      </c>
      <c r="N50" s="195">
        <v>0</v>
      </c>
      <c r="O50" s="195"/>
      <c r="P50" s="195">
        <v>0</v>
      </c>
      <c r="Q50" s="195">
        <v>0</v>
      </c>
      <c r="R50" s="195">
        <v>0</v>
      </c>
      <c r="S50" s="195">
        <v>0</v>
      </c>
      <c r="T50" s="195">
        <v>0</v>
      </c>
    </row>
    <row r="51" ht="19.5" customHeight="1" spans="1:20">
      <c r="A51" s="194" t="s">
        <v>216</v>
      </c>
      <c r="B51" s="194"/>
      <c r="C51" s="194"/>
      <c r="D51" s="194" t="s">
        <v>217</v>
      </c>
      <c r="E51" s="195">
        <v>0</v>
      </c>
      <c r="F51" s="195">
        <v>0</v>
      </c>
      <c r="G51" s="195">
        <v>0</v>
      </c>
      <c r="H51" s="195">
        <v>384224</v>
      </c>
      <c r="I51" s="195">
        <v>384224</v>
      </c>
      <c r="J51" s="195"/>
      <c r="K51" s="195">
        <v>384224</v>
      </c>
      <c r="L51" s="195">
        <v>384224</v>
      </c>
      <c r="M51" s="195">
        <v>384224</v>
      </c>
      <c r="N51" s="195">
        <v>0</v>
      </c>
      <c r="O51" s="195"/>
      <c r="P51" s="195">
        <v>0</v>
      </c>
      <c r="Q51" s="195">
        <v>0</v>
      </c>
      <c r="R51" s="195">
        <v>0</v>
      </c>
      <c r="S51" s="195">
        <v>0</v>
      </c>
      <c r="T51" s="195">
        <v>0</v>
      </c>
    </row>
    <row r="52" ht="19.5" customHeight="1" spans="1:20">
      <c r="A52" s="194" t="s">
        <v>218</v>
      </c>
      <c r="B52" s="194"/>
      <c r="C52" s="194"/>
      <c r="D52" s="194" t="s">
        <v>219</v>
      </c>
      <c r="E52" s="195">
        <v>0</v>
      </c>
      <c r="F52" s="195">
        <v>0</v>
      </c>
      <c r="G52" s="195">
        <v>0</v>
      </c>
      <c r="H52" s="195">
        <v>384224</v>
      </c>
      <c r="I52" s="195">
        <v>384224</v>
      </c>
      <c r="J52" s="195"/>
      <c r="K52" s="195">
        <v>384224</v>
      </c>
      <c r="L52" s="195">
        <v>384224</v>
      </c>
      <c r="M52" s="195">
        <v>384224</v>
      </c>
      <c r="N52" s="195">
        <v>0</v>
      </c>
      <c r="O52" s="195"/>
      <c r="P52" s="195">
        <v>0</v>
      </c>
      <c r="Q52" s="195">
        <v>0</v>
      </c>
      <c r="R52" s="195">
        <v>0</v>
      </c>
      <c r="S52" s="195">
        <v>0</v>
      </c>
      <c r="T52" s="195">
        <v>0</v>
      </c>
    </row>
    <row r="53" ht="19.5" customHeight="1" spans="1:20">
      <c r="A53" s="206" t="s">
        <v>269</v>
      </c>
      <c r="B53" s="206"/>
      <c r="C53" s="206"/>
      <c r="D53" s="206"/>
      <c r="E53" s="206"/>
      <c r="F53" s="206"/>
      <c r="G53" s="206"/>
      <c r="H53" s="206"/>
      <c r="I53" s="206"/>
      <c r="J53" s="206"/>
      <c r="K53" s="206"/>
      <c r="L53" s="206"/>
      <c r="M53" s="206"/>
      <c r="N53" s="206"/>
      <c r="O53" s="206"/>
      <c r="P53" s="206"/>
      <c r="Q53" s="206"/>
      <c r="R53" s="206"/>
      <c r="S53" s="206"/>
      <c r="T53" s="206"/>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A3" sqref="A3"/>
    </sheetView>
  </sheetViews>
  <sheetFormatPr defaultColWidth="9" defaultRowHeight="13.5"/>
  <cols>
    <col min="1" max="1" width="12.4166666666667" customWidth="1"/>
    <col min="2" max="2" width="42.9416666666667" customWidth="1"/>
    <col min="3" max="3" width="25.3666666666667" customWidth="1"/>
    <col min="4" max="4" width="11.575" customWidth="1"/>
    <col min="5" max="5" width="32.1833333333333" customWidth="1"/>
    <col min="6" max="6" width="22.5166666666667" customWidth="1"/>
    <col min="7" max="7" width="10.1083333333333" customWidth="1"/>
    <col min="8" max="8" width="43.375" customWidth="1"/>
    <col min="9" max="9" width="17.125" customWidth="1"/>
  </cols>
  <sheetData>
    <row r="1" ht="27" spans="5:5">
      <c r="E1" s="202" t="s">
        <v>270</v>
      </c>
    </row>
    <row r="2" spans="9:9">
      <c r="I2" s="208" t="s">
        <v>271</v>
      </c>
    </row>
    <row r="3" spans="1:9">
      <c r="A3" s="208" t="s">
        <v>2</v>
      </c>
      <c r="I3" s="208" t="s">
        <v>3</v>
      </c>
    </row>
    <row r="4" ht="19.5" customHeight="1" spans="1:9">
      <c r="A4" s="198" t="s">
        <v>265</v>
      </c>
      <c r="B4" s="198"/>
      <c r="C4" s="198"/>
      <c r="D4" s="198" t="s">
        <v>266</v>
      </c>
      <c r="E4" s="198"/>
      <c r="F4" s="198"/>
      <c r="G4" s="198"/>
      <c r="H4" s="198"/>
      <c r="I4" s="198"/>
    </row>
    <row r="5" ht="19.5" customHeight="1" spans="1:9">
      <c r="A5" s="198" t="s">
        <v>272</v>
      </c>
      <c r="B5" s="198" t="s">
        <v>123</v>
      </c>
      <c r="C5" s="198" t="s">
        <v>8</v>
      </c>
      <c r="D5" s="198" t="s">
        <v>272</v>
      </c>
      <c r="E5" s="198" t="s">
        <v>123</v>
      </c>
      <c r="F5" s="198" t="s">
        <v>8</v>
      </c>
      <c r="G5" s="198" t="s">
        <v>272</v>
      </c>
      <c r="H5" s="198" t="s">
        <v>123</v>
      </c>
      <c r="I5" s="198" t="s">
        <v>8</v>
      </c>
    </row>
    <row r="6" ht="19.5" customHeight="1" spans="1:9">
      <c r="A6" s="198"/>
      <c r="B6" s="198"/>
      <c r="C6" s="198"/>
      <c r="D6" s="198"/>
      <c r="E6" s="198"/>
      <c r="F6" s="198"/>
      <c r="G6" s="198"/>
      <c r="H6" s="198"/>
      <c r="I6" s="198"/>
    </row>
    <row r="7" ht="19.5" customHeight="1" spans="1:9">
      <c r="A7" s="194" t="s">
        <v>273</v>
      </c>
      <c r="B7" s="194" t="s">
        <v>274</v>
      </c>
      <c r="C7" s="195">
        <v>5796798.61</v>
      </c>
      <c r="D7" s="194" t="s">
        <v>275</v>
      </c>
      <c r="E7" s="194" t="s">
        <v>276</v>
      </c>
      <c r="F7" s="195">
        <v>816106.95</v>
      </c>
      <c r="G7" s="194" t="s">
        <v>277</v>
      </c>
      <c r="H7" s="194" t="s">
        <v>278</v>
      </c>
      <c r="I7" s="195">
        <v>0</v>
      </c>
    </row>
    <row r="8" ht="19.5" customHeight="1" spans="1:9">
      <c r="A8" s="194" t="s">
        <v>279</v>
      </c>
      <c r="B8" s="194" t="s">
        <v>280</v>
      </c>
      <c r="C8" s="195">
        <v>1367843</v>
      </c>
      <c r="D8" s="194" t="s">
        <v>281</v>
      </c>
      <c r="E8" s="194" t="s">
        <v>282</v>
      </c>
      <c r="F8" s="195">
        <v>92432.4</v>
      </c>
      <c r="G8" s="194" t="s">
        <v>283</v>
      </c>
      <c r="H8" s="194" t="s">
        <v>284</v>
      </c>
      <c r="I8" s="195">
        <v>0</v>
      </c>
    </row>
    <row r="9" ht="19.5" customHeight="1" spans="1:9">
      <c r="A9" s="194" t="s">
        <v>285</v>
      </c>
      <c r="B9" s="194" t="s">
        <v>286</v>
      </c>
      <c r="C9" s="195">
        <v>1082331</v>
      </c>
      <c r="D9" s="194" t="s">
        <v>287</v>
      </c>
      <c r="E9" s="194" t="s">
        <v>288</v>
      </c>
      <c r="F9" s="195">
        <v>0</v>
      </c>
      <c r="G9" s="194" t="s">
        <v>289</v>
      </c>
      <c r="H9" s="194" t="s">
        <v>290</v>
      </c>
      <c r="I9" s="195">
        <v>0</v>
      </c>
    </row>
    <row r="10" ht="19.5" customHeight="1" spans="1:9">
      <c r="A10" s="194" t="s">
        <v>291</v>
      </c>
      <c r="B10" s="194" t="s">
        <v>292</v>
      </c>
      <c r="C10" s="195">
        <v>640786</v>
      </c>
      <c r="D10" s="194" t="s">
        <v>293</v>
      </c>
      <c r="E10" s="194" t="s">
        <v>294</v>
      </c>
      <c r="F10" s="195">
        <v>0</v>
      </c>
      <c r="G10" s="194" t="s">
        <v>295</v>
      </c>
      <c r="H10" s="194" t="s">
        <v>296</v>
      </c>
      <c r="I10" s="195">
        <v>0</v>
      </c>
    </row>
    <row r="11" ht="19.5" customHeight="1" spans="1:9">
      <c r="A11" s="194" t="s">
        <v>297</v>
      </c>
      <c r="B11" s="194" t="s">
        <v>298</v>
      </c>
      <c r="C11" s="195">
        <v>0</v>
      </c>
      <c r="D11" s="194" t="s">
        <v>299</v>
      </c>
      <c r="E11" s="194" t="s">
        <v>300</v>
      </c>
      <c r="F11" s="195">
        <v>234.88</v>
      </c>
      <c r="G11" s="194" t="s">
        <v>301</v>
      </c>
      <c r="H11" s="194" t="s">
        <v>302</v>
      </c>
      <c r="I11" s="195">
        <v>0</v>
      </c>
    </row>
    <row r="12" ht="19.5" customHeight="1" spans="1:9">
      <c r="A12" s="194" t="s">
        <v>303</v>
      </c>
      <c r="B12" s="194" t="s">
        <v>304</v>
      </c>
      <c r="C12" s="195">
        <v>1152470.84</v>
      </c>
      <c r="D12" s="194" t="s">
        <v>305</v>
      </c>
      <c r="E12" s="194" t="s">
        <v>306</v>
      </c>
      <c r="F12" s="195">
        <v>4464</v>
      </c>
      <c r="G12" s="194" t="s">
        <v>307</v>
      </c>
      <c r="H12" s="194" t="s">
        <v>308</v>
      </c>
      <c r="I12" s="195">
        <v>0</v>
      </c>
    </row>
    <row r="13" ht="19.5" customHeight="1" spans="1:9">
      <c r="A13" s="194" t="s">
        <v>309</v>
      </c>
      <c r="B13" s="194" t="s">
        <v>310</v>
      </c>
      <c r="C13" s="195">
        <v>514168</v>
      </c>
      <c r="D13" s="194" t="s">
        <v>311</v>
      </c>
      <c r="E13" s="194" t="s">
        <v>312</v>
      </c>
      <c r="F13" s="195">
        <v>10612.57</v>
      </c>
      <c r="G13" s="194" t="s">
        <v>313</v>
      </c>
      <c r="H13" s="194" t="s">
        <v>314</v>
      </c>
      <c r="I13" s="195">
        <v>0</v>
      </c>
    </row>
    <row r="14" ht="19.5" customHeight="1" spans="1:9">
      <c r="A14" s="194" t="s">
        <v>315</v>
      </c>
      <c r="B14" s="194" t="s">
        <v>316</v>
      </c>
      <c r="C14" s="195">
        <v>194167.81</v>
      </c>
      <c r="D14" s="194" t="s">
        <v>317</v>
      </c>
      <c r="E14" s="194" t="s">
        <v>318</v>
      </c>
      <c r="F14" s="195">
        <v>4946.77</v>
      </c>
      <c r="G14" s="194" t="s">
        <v>319</v>
      </c>
      <c r="H14" s="194" t="s">
        <v>320</v>
      </c>
      <c r="I14" s="195">
        <v>0</v>
      </c>
    </row>
    <row r="15" ht="19.5" customHeight="1" spans="1:9">
      <c r="A15" s="194" t="s">
        <v>321</v>
      </c>
      <c r="B15" s="194" t="s">
        <v>322</v>
      </c>
      <c r="C15" s="195">
        <v>253884.51</v>
      </c>
      <c r="D15" s="194" t="s">
        <v>323</v>
      </c>
      <c r="E15" s="194" t="s">
        <v>324</v>
      </c>
      <c r="F15" s="195">
        <v>0</v>
      </c>
      <c r="G15" s="194" t="s">
        <v>325</v>
      </c>
      <c r="H15" s="194" t="s">
        <v>326</v>
      </c>
      <c r="I15" s="195">
        <v>0</v>
      </c>
    </row>
    <row r="16" ht="19.5" customHeight="1" spans="1:9">
      <c r="A16" s="194" t="s">
        <v>327</v>
      </c>
      <c r="B16" s="194" t="s">
        <v>328</v>
      </c>
      <c r="C16" s="195">
        <v>161982.8</v>
      </c>
      <c r="D16" s="194" t="s">
        <v>329</v>
      </c>
      <c r="E16" s="194" t="s">
        <v>330</v>
      </c>
      <c r="F16" s="195">
        <v>0</v>
      </c>
      <c r="G16" s="194" t="s">
        <v>331</v>
      </c>
      <c r="H16" s="194" t="s">
        <v>332</v>
      </c>
      <c r="I16" s="195">
        <v>0</v>
      </c>
    </row>
    <row r="17" ht="19.5" customHeight="1" spans="1:9">
      <c r="A17" s="194" t="s">
        <v>333</v>
      </c>
      <c r="B17" s="194" t="s">
        <v>334</v>
      </c>
      <c r="C17" s="195">
        <v>44940.65</v>
      </c>
      <c r="D17" s="194" t="s">
        <v>335</v>
      </c>
      <c r="E17" s="194" t="s">
        <v>336</v>
      </c>
      <c r="F17" s="195">
        <v>36645.25</v>
      </c>
      <c r="G17" s="194" t="s">
        <v>337</v>
      </c>
      <c r="H17" s="194" t="s">
        <v>338</v>
      </c>
      <c r="I17" s="195">
        <v>0</v>
      </c>
    </row>
    <row r="18" ht="19.5" customHeight="1" spans="1:9">
      <c r="A18" s="194" t="s">
        <v>339</v>
      </c>
      <c r="B18" s="194" t="s">
        <v>340</v>
      </c>
      <c r="C18" s="195">
        <v>384224</v>
      </c>
      <c r="D18" s="194" t="s">
        <v>341</v>
      </c>
      <c r="E18" s="194" t="s">
        <v>342</v>
      </c>
      <c r="F18" s="195">
        <v>0</v>
      </c>
      <c r="G18" s="194" t="s">
        <v>343</v>
      </c>
      <c r="H18" s="194" t="s">
        <v>344</v>
      </c>
      <c r="I18" s="195">
        <v>0</v>
      </c>
    </row>
    <row r="19" ht="19.5" customHeight="1" spans="1:9">
      <c r="A19" s="194" t="s">
        <v>345</v>
      </c>
      <c r="B19" s="194" t="s">
        <v>346</v>
      </c>
      <c r="C19" s="195">
        <v>0</v>
      </c>
      <c r="D19" s="194" t="s">
        <v>347</v>
      </c>
      <c r="E19" s="194" t="s">
        <v>348</v>
      </c>
      <c r="F19" s="195">
        <v>0</v>
      </c>
      <c r="G19" s="194" t="s">
        <v>349</v>
      </c>
      <c r="H19" s="194" t="s">
        <v>350</v>
      </c>
      <c r="I19" s="195">
        <v>0</v>
      </c>
    </row>
    <row r="20" ht="19.5" customHeight="1" spans="1:9">
      <c r="A20" s="194" t="s">
        <v>351</v>
      </c>
      <c r="B20" s="194" t="s">
        <v>352</v>
      </c>
      <c r="C20" s="195">
        <v>0</v>
      </c>
      <c r="D20" s="194" t="s">
        <v>353</v>
      </c>
      <c r="E20" s="194" t="s">
        <v>354</v>
      </c>
      <c r="F20" s="195">
        <v>0</v>
      </c>
      <c r="G20" s="194" t="s">
        <v>355</v>
      </c>
      <c r="H20" s="194" t="s">
        <v>356</v>
      </c>
      <c r="I20" s="195">
        <v>0</v>
      </c>
    </row>
    <row r="21" ht="19.5" customHeight="1" spans="1:9">
      <c r="A21" s="194" t="s">
        <v>357</v>
      </c>
      <c r="B21" s="194" t="s">
        <v>358</v>
      </c>
      <c r="C21" s="195">
        <v>287921.6</v>
      </c>
      <c r="D21" s="194" t="s">
        <v>359</v>
      </c>
      <c r="E21" s="194" t="s">
        <v>360</v>
      </c>
      <c r="F21" s="195">
        <v>0</v>
      </c>
      <c r="G21" s="194" t="s">
        <v>361</v>
      </c>
      <c r="H21" s="194" t="s">
        <v>362</v>
      </c>
      <c r="I21" s="195">
        <v>0</v>
      </c>
    </row>
    <row r="22" ht="19.5" customHeight="1" spans="1:9">
      <c r="A22" s="194" t="s">
        <v>363</v>
      </c>
      <c r="B22" s="194" t="s">
        <v>364</v>
      </c>
      <c r="C22" s="195">
        <v>0</v>
      </c>
      <c r="D22" s="194" t="s">
        <v>365</v>
      </c>
      <c r="E22" s="194" t="s">
        <v>366</v>
      </c>
      <c r="F22" s="195">
        <v>0</v>
      </c>
      <c r="G22" s="194" t="s">
        <v>367</v>
      </c>
      <c r="H22" s="194" t="s">
        <v>368</v>
      </c>
      <c r="I22" s="195">
        <v>0</v>
      </c>
    </row>
    <row r="23" ht="19.5" customHeight="1" spans="1:9">
      <c r="A23" s="194" t="s">
        <v>369</v>
      </c>
      <c r="B23" s="194" t="s">
        <v>370</v>
      </c>
      <c r="C23" s="195">
        <v>0</v>
      </c>
      <c r="D23" s="194" t="s">
        <v>371</v>
      </c>
      <c r="E23" s="194" t="s">
        <v>372</v>
      </c>
      <c r="F23" s="195">
        <v>5240</v>
      </c>
      <c r="G23" s="194" t="s">
        <v>373</v>
      </c>
      <c r="H23" s="194" t="s">
        <v>374</v>
      </c>
      <c r="I23" s="195">
        <v>0</v>
      </c>
    </row>
    <row r="24" ht="19.5" customHeight="1" spans="1:9">
      <c r="A24" s="194" t="s">
        <v>375</v>
      </c>
      <c r="B24" s="194" t="s">
        <v>376</v>
      </c>
      <c r="C24" s="195">
        <v>0</v>
      </c>
      <c r="D24" s="194" t="s">
        <v>377</v>
      </c>
      <c r="E24" s="194" t="s">
        <v>378</v>
      </c>
      <c r="F24" s="195">
        <v>0</v>
      </c>
      <c r="G24" s="194" t="s">
        <v>379</v>
      </c>
      <c r="H24" s="194" t="s">
        <v>380</v>
      </c>
      <c r="I24" s="195">
        <v>0</v>
      </c>
    </row>
    <row r="25" ht="19.5" customHeight="1" spans="1:9">
      <c r="A25" s="194" t="s">
        <v>381</v>
      </c>
      <c r="B25" s="194" t="s">
        <v>382</v>
      </c>
      <c r="C25" s="195">
        <v>228673.6</v>
      </c>
      <c r="D25" s="194" t="s">
        <v>383</v>
      </c>
      <c r="E25" s="194" t="s">
        <v>384</v>
      </c>
      <c r="F25" s="195">
        <v>0</v>
      </c>
      <c r="G25" s="194" t="s">
        <v>385</v>
      </c>
      <c r="H25" s="194" t="s">
        <v>386</v>
      </c>
      <c r="I25" s="195">
        <v>0</v>
      </c>
    </row>
    <row r="26" ht="19.5" customHeight="1" spans="1:9">
      <c r="A26" s="194" t="s">
        <v>387</v>
      </c>
      <c r="B26" s="194" t="s">
        <v>388</v>
      </c>
      <c r="C26" s="195">
        <v>38188</v>
      </c>
      <c r="D26" s="194" t="s">
        <v>389</v>
      </c>
      <c r="E26" s="194" t="s">
        <v>390</v>
      </c>
      <c r="F26" s="195">
        <v>0</v>
      </c>
      <c r="G26" s="194" t="s">
        <v>391</v>
      </c>
      <c r="H26" s="194" t="s">
        <v>392</v>
      </c>
      <c r="I26" s="195">
        <v>0</v>
      </c>
    </row>
    <row r="27" ht="19.5" customHeight="1" spans="1:9">
      <c r="A27" s="194" t="s">
        <v>393</v>
      </c>
      <c r="B27" s="194" t="s">
        <v>394</v>
      </c>
      <c r="C27" s="195">
        <v>0</v>
      </c>
      <c r="D27" s="194" t="s">
        <v>395</v>
      </c>
      <c r="E27" s="194" t="s">
        <v>396</v>
      </c>
      <c r="F27" s="195">
        <v>458400</v>
      </c>
      <c r="G27" s="194" t="s">
        <v>397</v>
      </c>
      <c r="H27" s="194" t="s">
        <v>398</v>
      </c>
      <c r="I27" s="195">
        <v>0</v>
      </c>
    </row>
    <row r="28" ht="19.5" customHeight="1" spans="1:9">
      <c r="A28" s="194" t="s">
        <v>399</v>
      </c>
      <c r="B28" s="194" t="s">
        <v>400</v>
      </c>
      <c r="C28" s="195">
        <v>0</v>
      </c>
      <c r="D28" s="194" t="s">
        <v>401</v>
      </c>
      <c r="E28" s="194" t="s">
        <v>402</v>
      </c>
      <c r="F28" s="195">
        <v>0</v>
      </c>
      <c r="G28" s="194" t="s">
        <v>403</v>
      </c>
      <c r="H28" s="194" t="s">
        <v>404</v>
      </c>
      <c r="I28" s="195">
        <v>0</v>
      </c>
    </row>
    <row r="29" ht="19.5" customHeight="1" spans="1:9">
      <c r="A29" s="194" t="s">
        <v>405</v>
      </c>
      <c r="B29" s="194" t="s">
        <v>406</v>
      </c>
      <c r="C29" s="195">
        <v>0</v>
      </c>
      <c r="D29" s="194" t="s">
        <v>407</v>
      </c>
      <c r="E29" s="194" t="s">
        <v>408</v>
      </c>
      <c r="F29" s="195">
        <v>32719</v>
      </c>
      <c r="G29" s="194" t="s">
        <v>409</v>
      </c>
      <c r="H29" s="194" t="s">
        <v>410</v>
      </c>
      <c r="I29" s="195">
        <v>0</v>
      </c>
    </row>
    <row r="30" ht="19.5" customHeight="1" spans="1:9">
      <c r="A30" s="194" t="s">
        <v>411</v>
      </c>
      <c r="B30" s="194" t="s">
        <v>412</v>
      </c>
      <c r="C30" s="195">
        <v>0</v>
      </c>
      <c r="D30" s="194" t="s">
        <v>413</v>
      </c>
      <c r="E30" s="194" t="s">
        <v>414</v>
      </c>
      <c r="F30" s="195">
        <v>0</v>
      </c>
      <c r="G30" s="194" t="s">
        <v>415</v>
      </c>
      <c r="H30" s="194" t="s">
        <v>221</v>
      </c>
      <c r="I30" s="195">
        <v>0</v>
      </c>
    </row>
    <row r="31" ht="19.5" customHeight="1" spans="1:9">
      <c r="A31" s="194" t="s">
        <v>416</v>
      </c>
      <c r="B31" s="194" t="s">
        <v>417</v>
      </c>
      <c r="C31" s="195">
        <v>0</v>
      </c>
      <c r="D31" s="194" t="s">
        <v>418</v>
      </c>
      <c r="E31" s="194" t="s">
        <v>419</v>
      </c>
      <c r="F31" s="195">
        <v>17984.63</v>
      </c>
      <c r="G31" s="194" t="s">
        <v>420</v>
      </c>
      <c r="H31" s="194" t="s">
        <v>421</v>
      </c>
      <c r="I31" s="195">
        <v>0</v>
      </c>
    </row>
    <row r="32" ht="19.5" customHeight="1" spans="1:9">
      <c r="A32" s="194" t="s">
        <v>422</v>
      </c>
      <c r="B32" s="194" t="s">
        <v>423</v>
      </c>
      <c r="C32" s="195">
        <v>0</v>
      </c>
      <c r="D32" s="194" t="s">
        <v>424</v>
      </c>
      <c r="E32" s="194" t="s">
        <v>425</v>
      </c>
      <c r="F32" s="195">
        <v>147679.5</v>
      </c>
      <c r="G32" s="194" t="s">
        <v>426</v>
      </c>
      <c r="H32" s="194" t="s">
        <v>427</v>
      </c>
      <c r="I32" s="195">
        <v>0</v>
      </c>
    </row>
    <row r="33" ht="19.5" customHeight="1" spans="1:9">
      <c r="A33" s="194" t="s">
        <v>428</v>
      </c>
      <c r="B33" s="194" t="s">
        <v>429</v>
      </c>
      <c r="C33" s="195">
        <v>21060</v>
      </c>
      <c r="D33" s="194" t="s">
        <v>430</v>
      </c>
      <c r="E33" s="194" t="s">
        <v>431</v>
      </c>
      <c r="F33" s="195">
        <v>0</v>
      </c>
      <c r="G33" s="194" t="s">
        <v>432</v>
      </c>
      <c r="H33" s="194" t="s">
        <v>433</v>
      </c>
      <c r="I33" s="195">
        <v>0</v>
      </c>
    </row>
    <row r="34" ht="19.5" customHeight="1" spans="1:9">
      <c r="A34" s="194"/>
      <c r="B34" s="194"/>
      <c r="C34" s="209"/>
      <c r="D34" s="194" t="s">
        <v>434</v>
      </c>
      <c r="E34" s="194" t="s">
        <v>435</v>
      </c>
      <c r="F34" s="195">
        <v>4747.95</v>
      </c>
      <c r="G34" s="194" t="s">
        <v>436</v>
      </c>
      <c r="H34" s="194" t="s">
        <v>437</v>
      </c>
      <c r="I34" s="195">
        <v>0</v>
      </c>
    </row>
    <row r="35" ht="19.5" customHeight="1" spans="1:9">
      <c r="A35" s="194"/>
      <c r="B35" s="194"/>
      <c r="C35" s="209"/>
      <c r="D35" s="194" t="s">
        <v>438</v>
      </c>
      <c r="E35" s="194" t="s">
        <v>439</v>
      </c>
      <c r="F35" s="195">
        <v>0</v>
      </c>
      <c r="G35" s="194" t="s">
        <v>440</v>
      </c>
      <c r="H35" s="194" t="s">
        <v>441</v>
      </c>
      <c r="I35" s="195">
        <v>0</v>
      </c>
    </row>
    <row r="36" ht="19.5" customHeight="1" spans="1:9">
      <c r="A36" s="194"/>
      <c r="B36" s="194"/>
      <c r="C36" s="209"/>
      <c r="D36" s="194" t="s">
        <v>442</v>
      </c>
      <c r="E36" s="194" t="s">
        <v>443</v>
      </c>
      <c r="F36" s="195">
        <v>0</v>
      </c>
      <c r="G36" s="194"/>
      <c r="H36" s="194"/>
      <c r="I36" s="209"/>
    </row>
    <row r="37" ht="19.5" customHeight="1" spans="1:9">
      <c r="A37" s="194"/>
      <c r="B37" s="194"/>
      <c r="C37" s="209"/>
      <c r="D37" s="194" t="s">
        <v>444</v>
      </c>
      <c r="E37" s="194" t="s">
        <v>445</v>
      </c>
      <c r="F37" s="195">
        <v>0</v>
      </c>
      <c r="G37" s="194"/>
      <c r="H37" s="194"/>
      <c r="I37" s="209"/>
    </row>
    <row r="38" ht="19.5" customHeight="1" spans="1:9">
      <c r="A38" s="194"/>
      <c r="B38" s="194"/>
      <c r="C38" s="209"/>
      <c r="D38" s="194" t="s">
        <v>446</v>
      </c>
      <c r="E38" s="194" t="s">
        <v>447</v>
      </c>
      <c r="F38" s="195">
        <v>0</v>
      </c>
      <c r="G38" s="194"/>
      <c r="H38" s="194"/>
      <c r="I38" s="209"/>
    </row>
    <row r="39" ht="19.5" customHeight="1" spans="1:9">
      <c r="A39" s="194"/>
      <c r="B39" s="194"/>
      <c r="C39" s="209"/>
      <c r="D39" s="194" t="s">
        <v>448</v>
      </c>
      <c r="E39" s="194" t="s">
        <v>449</v>
      </c>
      <c r="F39" s="195">
        <v>0</v>
      </c>
      <c r="G39" s="194"/>
      <c r="H39" s="194"/>
      <c r="I39" s="209"/>
    </row>
    <row r="40" ht="19.5" customHeight="1" spans="1:9">
      <c r="A40" s="193" t="s">
        <v>450</v>
      </c>
      <c r="B40" s="193"/>
      <c r="C40" s="195">
        <v>6084720.21</v>
      </c>
      <c r="D40" s="193" t="s">
        <v>451</v>
      </c>
      <c r="E40" s="193"/>
      <c r="F40" s="193"/>
      <c r="G40" s="193"/>
      <c r="H40" s="193"/>
      <c r="I40" s="195">
        <v>816106.95</v>
      </c>
    </row>
    <row r="41" ht="19.5" customHeight="1" spans="1:9">
      <c r="A41" s="206" t="s">
        <v>452</v>
      </c>
      <c r="B41" s="206"/>
      <c r="C41" s="206"/>
      <c r="D41" s="206"/>
      <c r="E41" s="206"/>
      <c r="F41" s="206"/>
      <c r="G41" s="206"/>
      <c r="H41" s="206"/>
      <c r="I41" s="2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rowBreaks count="1" manualBreakCount="1">
    <brk id="4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11" sqref="B11"/>
    </sheetView>
  </sheetViews>
  <sheetFormatPr defaultColWidth="9" defaultRowHeight="13.5"/>
  <cols>
    <col min="1" max="1" width="8.375" customWidth="1"/>
    <col min="2" max="2" width="33.75" customWidth="1"/>
    <col min="3" max="3" width="15" customWidth="1"/>
    <col min="4" max="4" width="8.375" customWidth="1"/>
    <col min="5" max="5" width="23.75" customWidth="1"/>
    <col min="6" max="6" width="15" customWidth="1"/>
    <col min="7" max="7" width="8.375" customWidth="1"/>
    <col min="8" max="8" width="28.625" customWidth="1"/>
    <col min="9" max="9" width="15" customWidth="1"/>
    <col min="10" max="10" width="8.375" customWidth="1"/>
    <col min="11" max="11" width="39.625" customWidth="1"/>
    <col min="12" max="12" width="15" customWidth="1"/>
  </cols>
  <sheetData>
    <row r="1" ht="27" spans="6:6">
      <c r="F1" s="202" t="s">
        <v>453</v>
      </c>
    </row>
    <row r="2" spans="12:12">
      <c r="L2" s="208" t="s">
        <v>454</v>
      </c>
    </row>
    <row r="3" spans="1:12">
      <c r="A3" s="208" t="s">
        <v>2</v>
      </c>
      <c r="L3" s="208" t="s">
        <v>3</v>
      </c>
    </row>
    <row r="4" ht="15" customHeight="1" spans="1:12">
      <c r="A4" s="193" t="s">
        <v>455</v>
      </c>
      <c r="B4" s="193"/>
      <c r="C4" s="193"/>
      <c r="D4" s="193"/>
      <c r="E4" s="193"/>
      <c r="F4" s="193"/>
      <c r="G4" s="193"/>
      <c r="H4" s="193"/>
      <c r="I4" s="193"/>
      <c r="J4" s="193"/>
      <c r="K4" s="193"/>
      <c r="L4" s="193"/>
    </row>
    <row r="5" ht="15" customHeight="1" spans="1:12">
      <c r="A5" s="193" t="s">
        <v>272</v>
      </c>
      <c r="B5" s="193" t="s">
        <v>123</v>
      </c>
      <c r="C5" s="193" t="s">
        <v>8</v>
      </c>
      <c r="D5" s="193" t="s">
        <v>272</v>
      </c>
      <c r="E5" s="193" t="s">
        <v>123</v>
      </c>
      <c r="F5" s="193" t="s">
        <v>8</v>
      </c>
      <c r="G5" s="193" t="s">
        <v>272</v>
      </c>
      <c r="H5" s="193" t="s">
        <v>123</v>
      </c>
      <c r="I5" s="193" t="s">
        <v>8</v>
      </c>
      <c r="J5" s="193" t="s">
        <v>272</v>
      </c>
      <c r="K5" s="193" t="s">
        <v>123</v>
      </c>
      <c r="L5" s="193" t="s">
        <v>8</v>
      </c>
    </row>
    <row r="6" ht="15" customHeight="1" spans="1:12">
      <c r="A6" s="194" t="s">
        <v>273</v>
      </c>
      <c r="B6" s="194" t="s">
        <v>274</v>
      </c>
      <c r="C6" s="195">
        <v>0</v>
      </c>
      <c r="D6" s="194" t="s">
        <v>275</v>
      </c>
      <c r="E6" s="194" t="s">
        <v>276</v>
      </c>
      <c r="F6" s="195">
        <v>3754398.35</v>
      </c>
      <c r="G6" s="194" t="s">
        <v>456</v>
      </c>
      <c r="H6" s="194" t="s">
        <v>457</v>
      </c>
      <c r="I6" s="195">
        <v>0</v>
      </c>
      <c r="J6" s="194" t="s">
        <v>458</v>
      </c>
      <c r="K6" s="194" t="s">
        <v>459</v>
      </c>
      <c r="L6" s="195">
        <v>0</v>
      </c>
    </row>
    <row r="7" ht="15" customHeight="1" spans="1:12">
      <c r="A7" s="194" t="s">
        <v>279</v>
      </c>
      <c r="B7" s="194" t="s">
        <v>280</v>
      </c>
      <c r="C7" s="195">
        <v>0</v>
      </c>
      <c r="D7" s="194" t="s">
        <v>281</v>
      </c>
      <c r="E7" s="194" t="s">
        <v>282</v>
      </c>
      <c r="F7" s="195">
        <v>65506.25</v>
      </c>
      <c r="G7" s="194" t="s">
        <v>460</v>
      </c>
      <c r="H7" s="194" t="s">
        <v>284</v>
      </c>
      <c r="I7" s="195">
        <v>0</v>
      </c>
      <c r="J7" s="194" t="s">
        <v>461</v>
      </c>
      <c r="K7" s="194" t="s">
        <v>386</v>
      </c>
      <c r="L7" s="195">
        <v>0</v>
      </c>
    </row>
    <row r="8" ht="15" customHeight="1" spans="1:12">
      <c r="A8" s="194" t="s">
        <v>285</v>
      </c>
      <c r="B8" s="194" t="s">
        <v>286</v>
      </c>
      <c r="C8" s="195">
        <v>0</v>
      </c>
      <c r="D8" s="194" t="s">
        <v>287</v>
      </c>
      <c r="E8" s="194" t="s">
        <v>288</v>
      </c>
      <c r="F8" s="195">
        <v>0</v>
      </c>
      <c r="G8" s="194" t="s">
        <v>462</v>
      </c>
      <c r="H8" s="194" t="s">
        <v>290</v>
      </c>
      <c r="I8" s="195">
        <v>0</v>
      </c>
      <c r="J8" s="194" t="s">
        <v>463</v>
      </c>
      <c r="K8" s="194" t="s">
        <v>410</v>
      </c>
      <c r="L8" s="195">
        <v>0</v>
      </c>
    </row>
    <row r="9" ht="15" customHeight="1" spans="1:12">
      <c r="A9" s="194" t="s">
        <v>291</v>
      </c>
      <c r="B9" s="194" t="s">
        <v>292</v>
      </c>
      <c r="C9" s="195">
        <v>0</v>
      </c>
      <c r="D9" s="194" t="s">
        <v>293</v>
      </c>
      <c r="E9" s="194" t="s">
        <v>294</v>
      </c>
      <c r="F9" s="195">
        <v>0</v>
      </c>
      <c r="G9" s="194" t="s">
        <v>464</v>
      </c>
      <c r="H9" s="194" t="s">
        <v>296</v>
      </c>
      <c r="I9" s="195">
        <v>0</v>
      </c>
      <c r="J9" s="194" t="s">
        <v>379</v>
      </c>
      <c r="K9" s="194" t="s">
        <v>380</v>
      </c>
      <c r="L9" s="195">
        <v>0</v>
      </c>
    </row>
    <row r="10" ht="15" customHeight="1" spans="1:12">
      <c r="A10" s="194" t="s">
        <v>297</v>
      </c>
      <c r="B10" s="194" t="s">
        <v>298</v>
      </c>
      <c r="C10" s="195">
        <v>0</v>
      </c>
      <c r="D10" s="194" t="s">
        <v>299</v>
      </c>
      <c r="E10" s="194" t="s">
        <v>300</v>
      </c>
      <c r="F10" s="195">
        <v>0</v>
      </c>
      <c r="G10" s="194" t="s">
        <v>465</v>
      </c>
      <c r="H10" s="194" t="s">
        <v>302</v>
      </c>
      <c r="I10" s="195">
        <v>0</v>
      </c>
      <c r="J10" s="194" t="s">
        <v>385</v>
      </c>
      <c r="K10" s="194" t="s">
        <v>386</v>
      </c>
      <c r="L10" s="195">
        <v>0</v>
      </c>
    </row>
    <row r="11" ht="15" customHeight="1" spans="1:12">
      <c r="A11" s="194" t="s">
        <v>303</v>
      </c>
      <c r="B11" s="194" t="s">
        <v>304</v>
      </c>
      <c r="C11" s="195">
        <v>0</v>
      </c>
      <c r="D11" s="194" t="s">
        <v>305</v>
      </c>
      <c r="E11" s="194" t="s">
        <v>306</v>
      </c>
      <c r="F11" s="195">
        <v>0</v>
      </c>
      <c r="G11" s="194" t="s">
        <v>466</v>
      </c>
      <c r="H11" s="194" t="s">
        <v>308</v>
      </c>
      <c r="I11" s="195">
        <v>0</v>
      </c>
      <c r="J11" s="194" t="s">
        <v>391</v>
      </c>
      <c r="K11" s="194" t="s">
        <v>392</v>
      </c>
      <c r="L11" s="195">
        <v>0</v>
      </c>
    </row>
    <row r="12" ht="15" customHeight="1" spans="1:12">
      <c r="A12" s="194" t="s">
        <v>309</v>
      </c>
      <c r="B12" s="194" t="s">
        <v>310</v>
      </c>
      <c r="C12" s="195">
        <v>0</v>
      </c>
      <c r="D12" s="194" t="s">
        <v>311</v>
      </c>
      <c r="E12" s="194" t="s">
        <v>312</v>
      </c>
      <c r="F12" s="195">
        <v>49620.9</v>
      </c>
      <c r="G12" s="194" t="s">
        <v>467</v>
      </c>
      <c r="H12" s="194" t="s">
        <v>314</v>
      </c>
      <c r="I12" s="195">
        <v>0</v>
      </c>
      <c r="J12" s="194" t="s">
        <v>397</v>
      </c>
      <c r="K12" s="194" t="s">
        <v>398</v>
      </c>
      <c r="L12" s="195">
        <v>0</v>
      </c>
    </row>
    <row r="13" ht="15" customHeight="1" spans="1:12">
      <c r="A13" s="194" t="s">
        <v>315</v>
      </c>
      <c r="B13" s="194" t="s">
        <v>316</v>
      </c>
      <c r="C13" s="195">
        <v>0</v>
      </c>
      <c r="D13" s="194" t="s">
        <v>317</v>
      </c>
      <c r="E13" s="194" t="s">
        <v>318</v>
      </c>
      <c r="F13" s="195">
        <v>0</v>
      </c>
      <c r="G13" s="194" t="s">
        <v>468</v>
      </c>
      <c r="H13" s="194" t="s">
        <v>320</v>
      </c>
      <c r="I13" s="195">
        <v>0</v>
      </c>
      <c r="J13" s="194" t="s">
        <v>403</v>
      </c>
      <c r="K13" s="194" t="s">
        <v>404</v>
      </c>
      <c r="L13" s="195">
        <v>0</v>
      </c>
    </row>
    <row r="14" ht="15" customHeight="1" spans="1:12">
      <c r="A14" s="194" t="s">
        <v>321</v>
      </c>
      <c r="B14" s="194" t="s">
        <v>322</v>
      </c>
      <c r="C14" s="195">
        <v>0</v>
      </c>
      <c r="D14" s="194" t="s">
        <v>323</v>
      </c>
      <c r="E14" s="194" t="s">
        <v>324</v>
      </c>
      <c r="F14" s="195">
        <v>0</v>
      </c>
      <c r="G14" s="194" t="s">
        <v>469</v>
      </c>
      <c r="H14" s="194" t="s">
        <v>350</v>
      </c>
      <c r="I14" s="195">
        <v>0</v>
      </c>
      <c r="J14" s="194" t="s">
        <v>409</v>
      </c>
      <c r="K14" s="194" t="s">
        <v>410</v>
      </c>
      <c r="L14" s="195">
        <v>0</v>
      </c>
    </row>
    <row r="15" ht="15" customHeight="1" spans="1:12">
      <c r="A15" s="194" t="s">
        <v>327</v>
      </c>
      <c r="B15" s="194" t="s">
        <v>328</v>
      </c>
      <c r="C15" s="195">
        <v>0</v>
      </c>
      <c r="D15" s="194" t="s">
        <v>329</v>
      </c>
      <c r="E15" s="194" t="s">
        <v>330</v>
      </c>
      <c r="F15" s="195">
        <v>0</v>
      </c>
      <c r="G15" s="194" t="s">
        <v>470</v>
      </c>
      <c r="H15" s="194" t="s">
        <v>356</v>
      </c>
      <c r="I15" s="195">
        <v>0</v>
      </c>
      <c r="J15" s="194" t="s">
        <v>471</v>
      </c>
      <c r="K15" s="194" t="s">
        <v>472</v>
      </c>
      <c r="L15" s="195">
        <v>0</v>
      </c>
    </row>
    <row r="16" ht="15" customHeight="1" spans="1:12">
      <c r="A16" s="194" t="s">
        <v>333</v>
      </c>
      <c r="B16" s="194" t="s">
        <v>334</v>
      </c>
      <c r="C16" s="195">
        <v>0</v>
      </c>
      <c r="D16" s="194" t="s">
        <v>335</v>
      </c>
      <c r="E16" s="194" t="s">
        <v>336</v>
      </c>
      <c r="F16" s="195">
        <v>21553</v>
      </c>
      <c r="G16" s="194" t="s">
        <v>473</v>
      </c>
      <c r="H16" s="194" t="s">
        <v>362</v>
      </c>
      <c r="I16" s="195">
        <v>0</v>
      </c>
      <c r="J16" s="194" t="s">
        <v>474</v>
      </c>
      <c r="K16" s="194" t="s">
        <v>475</v>
      </c>
      <c r="L16" s="195">
        <v>0</v>
      </c>
    </row>
    <row r="17" ht="15" customHeight="1" spans="1:12">
      <c r="A17" s="194" t="s">
        <v>339</v>
      </c>
      <c r="B17" s="194" t="s">
        <v>340</v>
      </c>
      <c r="C17" s="195">
        <v>0</v>
      </c>
      <c r="D17" s="194" t="s">
        <v>341</v>
      </c>
      <c r="E17" s="194" t="s">
        <v>342</v>
      </c>
      <c r="F17" s="195">
        <v>0</v>
      </c>
      <c r="G17" s="194" t="s">
        <v>476</v>
      </c>
      <c r="H17" s="194" t="s">
        <v>368</v>
      </c>
      <c r="I17" s="195">
        <v>0</v>
      </c>
      <c r="J17" s="194" t="s">
        <v>477</v>
      </c>
      <c r="K17" s="194" t="s">
        <v>478</v>
      </c>
      <c r="L17" s="195">
        <v>0</v>
      </c>
    </row>
    <row r="18" ht="15" customHeight="1" spans="1:12">
      <c r="A18" s="194" t="s">
        <v>345</v>
      </c>
      <c r="B18" s="194" t="s">
        <v>346</v>
      </c>
      <c r="C18" s="195">
        <v>0</v>
      </c>
      <c r="D18" s="194" t="s">
        <v>347</v>
      </c>
      <c r="E18" s="194" t="s">
        <v>348</v>
      </c>
      <c r="F18" s="195">
        <v>0</v>
      </c>
      <c r="G18" s="194" t="s">
        <v>479</v>
      </c>
      <c r="H18" s="194" t="s">
        <v>480</v>
      </c>
      <c r="I18" s="195">
        <v>0</v>
      </c>
      <c r="J18" s="194" t="s">
        <v>481</v>
      </c>
      <c r="K18" s="194" t="s">
        <v>482</v>
      </c>
      <c r="L18" s="195">
        <v>0</v>
      </c>
    </row>
    <row r="19" ht="15" customHeight="1" spans="1:12">
      <c r="A19" s="194" t="s">
        <v>351</v>
      </c>
      <c r="B19" s="194" t="s">
        <v>352</v>
      </c>
      <c r="C19" s="195">
        <v>0</v>
      </c>
      <c r="D19" s="194" t="s">
        <v>353</v>
      </c>
      <c r="E19" s="194" t="s">
        <v>354</v>
      </c>
      <c r="F19" s="195">
        <v>0</v>
      </c>
      <c r="G19" s="194" t="s">
        <v>277</v>
      </c>
      <c r="H19" s="194" t="s">
        <v>278</v>
      </c>
      <c r="I19" s="195">
        <v>32896837.73</v>
      </c>
      <c r="J19" s="194" t="s">
        <v>415</v>
      </c>
      <c r="K19" s="194" t="s">
        <v>221</v>
      </c>
      <c r="L19" s="195">
        <v>0</v>
      </c>
    </row>
    <row r="20" ht="15" customHeight="1" spans="1:12">
      <c r="A20" s="194" t="s">
        <v>357</v>
      </c>
      <c r="B20" s="194" t="s">
        <v>358</v>
      </c>
      <c r="C20" s="195">
        <v>70894794.32</v>
      </c>
      <c r="D20" s="194" t="s">
        <v>359</v>
      </c>
      <c r="E20" s="194" t="s">
        <v>360</v>
      </c>
      <c r="F20" s="195">
        <v>0</v>
      </c>
      <c r="G20" s="194" t="s">
        <v>283</v>
      </c>
      <c r="H20" s="194" t="s">
        <v>284</v>
      </c>
      <c r="I20" s="195">
        <v>9245582.35</v>
      </c>
      <c r="J20" s="194" t="s">
        <v>420</v>
      </c>
      <c r="K20" s="194" t="s">
        <v>421</v>
      </c>
      <c r="L20" s="195">
        <v>0</v>
      </c>
    </row>
    <row r="21" ht="15" customHeight="1" spans="1:12">
      <c r="A21" s="194" t="s">
        <v>363</v>
      </c>
      <c r="B21" s="194" t="s">
        <v>364</v>
      </c>
      <c r="C21" s="195">
        <v>0</v>
      </c>
      <c r="D21" s="194" t="s">
        <v>365</v>
      </c>
      <c r="E21" s="194" t="s">
        <v>366</v>
      </c>
      <c r="F21" s="195">
        <v>0</v>
      </c>
      <c r="G21" s="194" t="s">
        <v>289</v>
      </c>
      <c r="H21" s="194" t="s">
        <v>290</v>
      </c>
      <c r="I21" s="195">
        <v>34430</v>
      </c>
      <c r="J21" s="194" t="s">
        <v>426</v>
      </c>
      <c r="K21" s="194" t="s">
        <v>427</v>
      </c>
      <c r="L21" s="195">
        <v>0</v>
      </c>
    </row>
    <row r="22" ht="15" customHeight="1" spans="1:12">
      <c r="A22" s="194" t="s">
        <v>369</v>
      </c>
      <c r="B22" s="194" t="s">
        <v>370</v>
      </c>
      <c r="C22" s="195">
        <v>0</v>
      </c>
      <c r="D22" s="194" t="s">
        <v>371</v>
      </c>
      <c r="E22" s="194" t="s">
        <v>372</v>
      </c>
      <c r="F22" s="195">
        <v>6292</v>
      </c>
      <c r="G22" s="194" t="s">
        <v>295</v>
      </c>
      <c r="H22" s="194" t="s">
        <v>296</v>
      </c>
      <c r="I22" s="195">
        <v>0</v>
      </c>
      <c r="J22" s="194" t="s">
        <v>432</v>
      </c>
      <c r="K22" s="194" t="s">
        <v>433</v>
      </c>
      <c r="L22" s="195">
        <v>0</v>
      </c>
    </row>
    <row r="23" ht="15" customHeight="1" spans="1:12">
      <c r="A23" s="194" t="s">
        <v>375</v>
      </c>
      <c r="B23" s="194" t="s">
        <v>376</v>
      </c>
      <c r="C23" s="195">
        <v>0</v>
      </c>
      <c r="D23" s="194" t="s">
        <v>377</v>
      </c>
      <c r="E23" s="194" t="s">
        <v>378</v>
      </c>
      <c r="F23" s="195">
        <v>280021.53</v>
      </c>
      <c r="G23" s="194" t="s">
        <v>301</v>
      </c>
      <c r="H23" s="194" t="s">
        <v>302</v>
      </c>
      <c r="I23" s="195">
        <v>23616825.38</v>
      </c>
      <c r="J23" s="194" t="s">
        <v>436</v>
      </c>
      <c r="K23" s="194" t="s">
        <v>437</v>
      </c>
      <c r="L23" s="195">
        <v>0</v>
      </c>
    </row>
    <row r="24" ht="15" customHeight="1" spans="1:12">
      <c r="A24" s="194" t="s">
        <v>381</v>
      </c>
      <c r="B24" s="194" t="s">
        <v>382</v>
      </c>
      <c r="C24" s="195">
        <v>4000000</v>
      </c>
      <c r="D24" s="194" t="s">
        <v>383</v>
      </c>
      <c r="E24" s="194" t="s">
        <v>384</v>
      </c>
      <c r="F24" s="195">
        <v>0</v>
      </c>
      <c r="G24" s="194" t="s">
        <v>307</v>
      </c>
      <c r="H24" s="194" t="s">
        <v>308</v>
      </c>
      <c r="I24" s="195">
        <v>0</v>
      </c>
      <c r="J24" s="194" t="s">
        <v>440</v>
      </c>
      <c r="K24" s="194" t="s">
        <v>441</v>
      </c>
      <c r="L24" s="195">
        <v>0</v>
      </c>
    </row>
    <row r="25" ht="15" customHeight="1" spans="1:12">
      <c r="A25" s="194" t="s">
        <v>387</v>
      </c>
      <c r="B25" s="194" t="s">
        <v>388</v>
      </c>
      <c r="C25" s="195">
        <v>12204208.52</v>
      </c>
      <c r="D25" s="194" t="s">
        <v>389</v>
      </c>
      <c r="E25" s="194" t="s">
        <v>390</v>
      </c>
      <c r="F25" s="195">
        <v>0</v>
      </c>
      <c r="G25" s="194" t="s">
        <v>313</v>
      </c>
      <c r="H25" s="194" t="s">
        <v>314</v>
      </c>
      <c r="I25" s="195">
        <v>0</v>
      </c>
      <c r="J25" s="194"/>
      <c r="K25" s="194"/>
      <c r="L25" s="193"/>
    </row>
    <row r="26" ht="15" customHeight="1" spans="1:12">
      <c r="A26" s="194" t="s">
        <v>393</v>
      </c>
      <c r="B26" s="194" t="s">
        <v>394</v>
      </c>
      <c r="C26" s="195">
        <v>54605685.8</v>
      </c>
      <c r="D26" s="194" t="s">
        <v>395</v>
      </c>
      <c r="E26" s="194" t="s">
        <v>396</v>
      </c>
      <c r="F26" s="195">
        <v>2703370</v>
      </c>
      <c r="G26" s="194" t="s">
        <v>319</v>
      </c>
      <c r="H26" s="194" t="s">
        <v>320</v>
      </c>
      <c r="I26" s="195">
        <v>0</v>
      </c>
      <c r="J26" s="194"/>
      <c r="K26" s="194"/>
      <c r="L26" s="193"/>
    </row>
    <row r="27" ht="15" customHeight="1" spans="1:12">
      <c r="A27" s="194" t="s">
        <v>399</v>
      </c>
      <c r="B27" s="194" t="s">
        <v>400</v>
      </c>
      <c r="C27" s="195">
        <v>0</v>
      </c>
      <c r="D27" s="194" t="s">
        <v>401</v>
      </c>
      <c r="E27" s="194" t="s">
        <v>402</v>
      </c>
      <c r="F27" s="195">
        <v>434500</v>
      </c>
      <c r="G27" s="194" t="s">
        <v>325</v>
      </c>
      <c r="H27" s="194" t="s">
        <v>326</v>
      </c>
      <c r="I27" s="195">
        <v>0</v>
      </c>
      <c r="J27" s="194"/>
      <c r="K27" s="194"/>
      <c r="L27" s="193"/>
    </row>
    <row r="28" ht="15" customHeight="1" spans="1:12">
      <c r="A28" s="194" t="s">
        <v>405</v>
      </c>
      <c r="B28" s="194" t="s">
        <v>406</v>
      </c>
      <c r="C28" s="195">
        <v>0</v>
      </c>
      <c r="D28" s="194" t="s">
        <v>407</v>
      </c>
      <c r="E28" s="194" t="s">
        <v>408</v>
      </c>
      <c r="F28" s="195">
        <v>0</v>
      </c>
      <c r="G28" s="194" t="s">
        <v>331</v>
      </c>
      <c r="H28" s="194" t="s">
        <v>332</v>
      </c>
      <c r="I28" s="195">
        <v>0</v>
      </c>
      <c r="J28" s="194"/>
      <c r="K28" s="194"/>
      <c r="L28" s="193"/>
    </row>
    <row r="29" ht="15" customHeight="1" spans="1:12">
      <c r="A29" s="194" t="s">
        <v>411</v>
      </c>
      <c r="B29" s="194" t="s">
        <v>412</v>
      </c>
      <c r="C29" s="195">
        <v>0</v>
      </c>
      <c r="D29" s="194" t="s">
        <v>413</v>
      </c>
      <c r="E29" s="194" t="s">
        <v>414</v>
      </c>
      <c r="F29" s="195">
        <v>0</v>
      </c>
      <c r="G29" s="194" t="s">
        <v>337</v>
      </c>
      <c r="H29" s="194" t="s">
        <v>338</v>
      </c>
      <c r="I29" s="195">
        <v>0</v>
      </c>
      <c r="J29" s="194"/>
      <c r="K29" s="194"/>
      <c r="L29" s="193"/>
    </row>
    <row r="30" ht="15" customHeight="1" spans="1:12">
      <c r="A30" s="194" t="s">
        <v>416</v>
      </c>
      <c r="B30" s="194" t="s">
        <v>417</v>
      </c>
      <c r="C30" s="195">
        <v>0</v>
      </c>
      <c r="D30" s="194" t="s">
        <v>418</v>
      </c>
      <c r="E30" s="194" t="s">
        <v>419</v>
      </c>
      <c r="F30" s="195">
        <v>21549</v>
      </c>
      <c r="G30" s="194" t="s">
        <v>343</v>
      </c>
      <c r="H30" s="194" t="s">
        <v>344</v>
      </c>
      <c r="I30" s="195">
        <v>0</v>
      </c>
      <c r="J30" s="194"/>
      <c r="K30" s="194"/>
      <c r="L30" s="193"/>
    </row>
    <row r="31" ht="15" customHeight="1" spans="1:12">
      <c r="A31" s="194" t="s">
        <v>422</v>
      </c>
      <c r="B31" s="194" t="s">
        <v>423</v>
      </c>
      <c r="C31" s="195">
        <v>0</v>
      </c>
      <c r="D31" s="194" t="s">
        <v>424</v>
      </c>
      <c r="E31" s="194" t="s">
        <v>425</v>
      </c>
      <c r="F31" s="195">
        <v>108159.96</v>
      </c>
      <c r="G31" s="194" t="s">
        <v>349</v>
      </c>
      <c r="H31" s="194" t="s">
        <v>350</v>
      </c>
      <c r="I31" s="195">
        <v>0</v>
      </c>
      <c r="J31" s="194"/>
      <c r="K31" s="194"/>
      <c r="L31" s="193"/>
    </row>
    <row r="32" ht="15" customHeight="1" spans="1:12">
      <c r="A32" s="194" t="s">
        <v>428</v>
      </c>
      <c r="B32" s="194" t="s">
        <v>483</v>
      </c>
      <c r="C32" s="195">
        <v>84900</v>
      </c>
      <c r="D32" s="194" t="s">
        <v>430</v>
      </c>
      <c r="E32" s="194" t="s">
        <v>431</v>
      </c>
      <c r="F32" s="195">
        <v>0</v>
      </c>
      <c r="G32" s="194" t="s">
        <v>355</v>
      </c>
      <c r="H32" s="194" t="s">
        <v>356</v>
      </c>
      <c r="I32" s="195">
        <v>0</v>
      </c>
      <c r="J32" s="194"/>
      <c r="K32" s="194"/>
      <c r="L32" s="193"/>
    </row>
    <row r="33" ht="15" customHeight="1" spans="1:12">
      <c r="A33" s="194"/>
      <c r="B33" s="194"/>
      <c r="C33" s="193"/>
      <c r="D33" s="194" t="s">
        <v>434</v>
      </c>
      <c r="E33" s="194" t="s">
        <v>435</v>
      </c>
      <c r="F33" s="195">
        <v>63825.71</v>
      </c>
      <c r="G33" s="194" t="s">
        <v>361</v>
      </c>
      <c r="H33" s="194" t="s">
        <v>362</v>
      </c>
      <c r="I33" s="195">
        <v>0</v>
      </c>
      <c r="J33" s="194"/>
      <c r="K33" s="194"/>
      <c r="L33" s="193"/>
    </row>
    <row r="34" ht="15" customHeight="1" spans="1:12">
      <c r="A34" s="194"/>
      <c r="B34" s="194"/>
      <c r="C34" s="193"/>
      <c r="D34" s="194" t="s">
        <v>438</v>
      </c>
      <c r="E34" s="194" t="s">
        <v>439</v>
      </c>
      <c r="F34" s="195">
        <v>0</v>
      </c>
      <c r="G34" s="194" t="s">
        <v>367</v>
      </c>
      <c r="H34" s="194" t="s">
        <v>368</v>
      </c>
      <c r="I34" s="195">
        <v>0</v>
      </c>
      <c r="J34" s="194"/>
      <c r="K34" s="194"/>
      <c r="L34" s="193"/>
    </row>
    <row r="35" ht="15" customHeight="1" spans="1:12">
      <c r="A35" s="194"/>
      <c r="B35" s="194"/>
      <c r="C35" s="193"/>
      <c r="D35" s="194" t="s">
        <v>442</v>
      </c>
      <c r="E35" s="194" t="s">
        <v>443</v>
      </c>
      <c r="F35" s="195">
        <v>0</v>
      </c>
      <c r="G35" s="194" t="s">
        <v>373</v>
      </c>
      <c r="H35" s="194" t="s">
        <v>374</v>
      </c>
      <c r="I35" s="195">
        <v>0</v>
      </c>
      <c r="J35" s="194"/>
      <c r="K35" s="194"/>
      <c r="L35" s="193"/>
    </row>
    <row r="36" ht="15" customHeight="1" spans="1:12">
      <c r="A36" s="194"/>
      <c r="B36" s="194"/>
      <c r="C36" s="193"/>
      <c r="D36" s="194" t="s">
        <v>444</v>
      </c>
      <c r="E36" s="194" t="s">
        <v>445</v>
      </c>
      <c r="F36" s="195">
        <v>0</v>
      </c>
      <c r="G36" s="194"/>
      <c r="H36" s="194"/>
      <c r="I36" s="193"/>
      <c r="J36" s="194"/>
      <c r="K36" s="194"/>
      <c r="L36" s="193"/>
    </row>
    <row r="37" ht="15" customHeight="1" spans="1:12">
      <c r="A37" s="194"/>
      <c r="B37" s="194"/>
      <c r="C37" s="193"/>
      <c r="D37" s="194" t="s">
        <v>446</v>
      </c>
      <c r="E37" s="194" t="s">
        <v>447</v>
      </c>
      <c r="F37" s="195">
        <v>0</v>
      </c>
      <c r="G37" s="194"/>
      <c r="H37" s="194"/>
      <c r="I37" s="193"/>
      <c r="J37" s="194"/>
      <c r="K37" s="194"/>
      <c r="L37" s="193"/>
    </row>
    <row r="38" ht="15" customHeight="1" spans="1:12">
      <c r="A38" s="194"/>
      <c r="B38" s="194"/>
      <c r="C38" s="193"/>
      <c r="D38" s="194" t="s">
        <v>448</v>
      </c>
      <c r="E38" s="194" t="s">
        <v>449</v>
      </c>
      <c r="F38" s="195">
        <v>0</v>
      </c>
      <c r="G38" s="194"/>
      <c r="H38" s="194"/>
      <c r="I38" s="193"/>
      <c r="J38" s="194"/>
      <c r="K38" s="194"/>
      <c r="L38" s="193"/>
    </row>
    <row r="39" ht="15" customHeight="1" spans="1:12">
      <c r="A39" s="206" t="s">
        <v>484</v>
      </c>
      <c r="B39" s="206"/>
      <c r="C39" s="206"/>
      <c r="D39" s="206"/>
      <c r="E39" s="206"/>
      <c r="F39" s="206"/>
      <c r="G39" s="206"/>
      <c r="H39" s="206"/>
      <c r="I39" s="206"/>
      <c r="J39" s="206"/>
      <c r="K39" s="206"/>
      <c r="L39" s="206"/>
    </row>
  </sheetData>
  <mergeCells count="2">
    <mergeCell ref="A4:L4"/>
    <mergeCell ref="A39:L39"/>
  </mergeCells>
  <pageMargins left="0.7" right="0.7" top="0.75" bottom="0.75" header="0.3" footer="0.3"/>
  <pageSetup paperSize="9" scale="6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2" t="s">
        <v>485</v>
      </c>
    </row>
    <row r="2" ht="14.25" spans="20:20">
      <c r="T2" s="192" t="s">
        <v>486</v>
      </c>
    </row>
    <row r="3" ht="14.25" spans="1:20">
      <c r="A3" s="192" t="s">
        <v>2</v>
      </c>
      <c r="T3" s="192" t="s">
        <v>3</v>
      </c>
    </row>
    <row r="4" ht="19.5" customHeight="1" spans="1:20">
      <c r="A4" s="198" t="s">
        <v>6</v>
      </c>
      <c r="B4" s="198"/>
      <c r="C4" s="198"/>
      <c r="D4" s="198"/>
      <c r="E4" s="198" t="s">
        <v>260</v>
      </c>
      <c r="F4" s="198"/>
      <c r="G4" s="198"/>
      <c r="H4" s="198" t="s">
        <v>261</v>
      </c>
      <c r="I4" s="198"/>
      <c r="J4" s="198"/>
      <c r="K4" s="198" t="s">
        <v>262</v>
      </c>
      <c r="L4" s="198"/>
      <c r="M4" s="198"/>
      <c r="N4" s="198"/>
      <c r="O4" s="198"/>
      <c r="P4" s="198" t="s">
        <v>107</v>
      </c>
      <c r="Q4" s="198"/>
      <c r="R4" s="198"/>
      <c r="S4" s="198"/>
      <c r="T4" s="198"/>
    </row>
    <row r="5" ht="19.5" customHeight="1" spans="1:20">
      <c r="A5" s="198" t="s">
        <v>122</v>
      </c>
      <c r="B5" s="198"/>
      <c r="C5" s="198"/>
      <c r="D5" s="198" t="s">
        <v>123</v>
      </c>
      <c r="E5" s="198" t="s">
        <v>129</v>
      </c>
      <c r="F5" s="198" t="s">
        <v>263</v>
      </c>
      <c r="G5" s="198" t="s">
        <v>264</v>
      </c>
      <c r="H5" s="198" t="s">
        <v>129</v>
      </c>
      <c r="I5" s="198" t="s">
        <v>231</v>
      </c>
      <c r="J5" s="198" t="s">
        <v>232</v>
      </c>
      <c r="K5" s="198" t="s">
        <v>129</v>
      </c>
      <c r="L5" s="198" t="s">
        <v>231</v>
      </c>
      <c r="M5" s="198"/>
      <c r="N5" s="198"/>
      <c r="O5" s="198" t="s">
        <v>232</v>
      </c>
      <c r="P5" s="198" t="s">
        <v>129</v>
      </c>
      <c r="Q5" s="198" t="s">
        <v>263</v>
      </c>
      <c r="R5" s="198" t="s">
        <v>264</v>
      </c>
      <c r="S5" s="198"/>
      <c r="T5" s="198"/>
    </row>
    <row r="6" ht="19.5" customHeight="1" spans="1:20">
      <c r="A6" s="198"/>
      <c r="B6" s="198"/>
      <c r="C6" s="198"/>
      <c r="D6" s="198"/>
      <c r="E6" s="198"/>
      <c r="F6" s="198"/>
      <c r="G6" s="198"/>
      <c r="H6" s="198"/>
      <c r="I6" s="198"/>
      <c r="J6" s="198"/>
      <c r="K6" s="198"/>
      <c r="L6" s="198" t="s">
        <v>124</v>
      </c>
      <c r="M6" s="198" t="s">
        <v>265</v>
      </c>
      <c r="N6" s="198" t="s">
        <v>266</v>
      </c>
      <c r="O6" s="198"/>
      <c r="P6" s="198"/>
      <c r="Q6" s="198"/>
      <c r="R6" s="198" t="s">
        <v>124</v>
      </c>
      <c r="S6" s="198" t="s">
        <v>267</v>
      </c>
      <c r="T6" s="198" t="s">
        <v>268</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126</v>
      </c>
      <c r="B8" s="198" t="s">
        <v>127</v>
      </c>
      <c r="C8" s="198" t="s">
        <v>128</v>
      </c>
      <c r="D8" s="198"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8"/>
      <c r="B9" s="198"/>
      <c r="C9" s="198"/>
      <c r="D9" s="198" t="s">
        <v>129</v>
      </c>
      <c r="E9" s="195">
        <v>0</v>
      </c>
      <c r="F9" s="195">
        <v>0</v>
      </c>
      <c r="G9" s="195">
        <v>0</v>
      </c>
      <c r="H9" s="195">
        <v>7311244.01</v>
      </c>
      <c r="I9" s="195"/>
      <c r="J9" s="195">
        <v>7311244.01</v>
      </c>
      <c r="K9" s="195">
        <v>7311244.01</v>
      </c>
      <c r="L9" s="195"/>
      <c r="M9" s="195"/>
      <c r="N9" s="195"/>
      <c r="O9" s="195">
        <v>7311244.01</v>
      </c>
      <c r="P9" s="195">
        <v>0</v>
      </c>
      <c r="Q9" s="195">
        <v>0</v>
      </c>
      <c r="R9" s="195">
        <v>0</v>
      </c>
      <c r="S9" s="195">
        <v>0</v>
      </c>
      <c r="T9" s="195">
        <v>0</v>
      </c>
    </row>
    <row r="10" ht="19.5" customHeight="1" spans="1:20">
      <c r="A10" s="194" t="s">
        <v>208</v>
      </c>
      <c r="B10" s="194"/>
      <c r="C10" s="194"/>
      <c r="D10" s="194" t="s">
        <v>209</v>
      </c>
      <c r="E10" s="195">
        <v>0</v>
      </c>
      <c r="F10" s="195">
        <v>0</v>
      </c>
      <c r="G10" s="195">
        <v>0</v>
      </c>
      <c r="H10" s="195">
        <v>42814</v>
      </c>
      <c r="I10" s="195"/>
      <c r="J10" s="195">
        <v>42814</v>
      </c>
      <c r="K10" s="195">
        <v>42814</v>
      </c>
      <c r="L10" s="195"/>
      <c r="M10" s="195"/>
      <c r="N10" s="195"/>
      <c r="O10" s="195">
        <v>42814</v>
      </c>
      <c r="P10" s="195">
        <v>0</v>
      </c>
      <c r="Q10" s="195">
        <v>0</v>
      </c>
      <c r="R10" s="195">
        <v>0</v>
      </c>
      <c r="S10" s="195">
        <v>0</v>
      </c>
      <c r="T10" s="195">
        <v>0</v>
      </c>
    </row>
    <row r="11" ht="19.5" customHeight="1" spans="1:20">
      <c r="A11" s="194" t="s">
        <v>210</v>
      </c>
      <c r="B11" s="194"/>
      <c r="C11" s="194"/>
      <c r="D11" s="194" t="s">
        <v>211</v>
      </c>
      <c r="E11" s="195">
        <v>0</v>
      </c>
      <c r="F11" s="195">
        <v>0</v>
      </c>
      <c r="G11" s="195">
        <v>0</v>
      </c>
      <c r="H11" s="195">
        <v>42814</v>
      </c>
      <c r="I11" s="195"/>
      <c r="J11" s="195">
        <v>42814</v>
      </c>
      <c r="K11" s="195">
        <v>42814</v>
      </c>
      <c r="L11" s="195"/>
      <c r="M11" s="195"/>
      <c r="N11" s="195"/>
      <c r="O11" s="195">
        <v>42814</v>
      </c>
      <c r="P11" s="195">
        <v>0</v>
      </c>
      <c r="Q11" s="195">
        <v>0</v>
      </c>
      <c r="R11" s="195">
        <v>0</v>
      </c>
      <c r="S11" s="195">
        <v>0</v>
      </c>
      <c r="T11" s="195">
        <v>0</v>
      </c>
    </row>
    <row r="12" ht="19.5" customHeight="1" spans="1:20">
      <c r="A12" s="194" t="s">
        <v>212</v>
      </c>
      <c r="B12" s="194"/>
      <c r="C12" s="194"/>
      <c r="D12" s="194" t="s">
        <v>213</v>
      </c>
      <c r="E12" s="195">
        <v>0</v>
      </c>
      <c r="F12" s="195">
        <v>0</v>
      </c>
      <c r="G12" s="195">
        <v>0</v>
      </c>
      <c r="H12" s="195">
        <v>42814</v>
      </c>
      <c r="I12" s="195"/>
      <c r="J12" s="195">
        <v>42814</v>
      </c>
      <c r="K12" s="195">
        <v>42814</v>
      </c>
      <c r="L12" s="195"/>
      <c r="M12" s="195"/>
      <c r="N12" s="195"/>
      <c r="O12" s="195">
        <v>42814</v>
      </c>
      <c r="P12" s="195">
        <v>0</v>
      </c>
      <c r="Q12" s="195">
        <v>0</v>
      </c>
      <c r="R12" s="195">
        <v>0</v>
      </c>
      <c r="S12" s="195">
        <v>0</v>
      </c>
      <c r="T12" s="195">
        <v>0</v>
      </c>
    </row>
    <row r="13" ht="19.5" customHeight="1" spans="1:20">
      <c r="A13" s="194" t="s">
        <v>220</v>
      </c>
      <c r="B13" s="194"/>
      <c r="C13" s="194"/>
      <c r="D13" s="194" t="s">
        <v>221</v>
      </c>
      <c r="E13" s="195">
        <v>0</v>
      </c>
      <c r="F13" s="195">
        <v>0</v>
      </c>
      <c r="G13" s="195">
        <v>0</v>
      </c>
      <c r="H13" s="195">
        <v>7268430.01</v>
      </c>
      <c r="I13" s="195"/>
      <c r="J13" s="195">
        <v>7268430.01</v>
      </c>
      <c r="K13" s="195">
        <v>7268430.01</v>
      </c>
      <c r="L13" s="195"/>
      <c r="M13" s="195"/>
      <c r="N13" s="195"/>
      <c r="O13" s="195">
        <v>7268430.01</v>
      </c>
      <c r="P13" s="195">
        <v>0</v>
      </c>
      <c r="Q13" s="195">
        <v>0</v>
      </c>
      <c r="R13" s="195">
        <v>0</v>
      </c>
      <c r="S13" s="195">
        <v>0</v>
      </c>
      <c r="T13" s="195">
        <v>0</v>
      </c>
    </row>
    <row r="14" ht="19.5" customHeight="1" spans="1:20">
      <c r="A14" s="194" t="s">
        <v>222</v>
      </c>
      <c r="B14" s="194"/>
      <c r="C14" s="194"/>
      <c r="D14" s="194" t="s">
        <v>223</v>
      </c>
      <c r="E14" s="195">
        <v>0</v>
      </c>
      <c r="F14" s="195">
        <v>0</v>
      </c>
      <c r="G14" s="195">
        <v>0</v>
      </c>
      <c r="H14" s="195">
        <v>7268430.01</v>
      </c>
      <c r="I14" s="195"/>
      <c r="J14" s="195">
        <v>7268430.01</v>
      </c>
      <c r="K14" s="195">
        <v>7268430.01</v>
      </c>
      <c r="L14" s="195"/>
      <c r="M14" s="195"/>
      <c r="N14" s="195"/>
      <c r="O14" s="195">
        <v>7268430.01</v>
      </c>
      <c r="P14" s="195">
        <v>0</v>
      </c>
      <c r="Q14" s="195">
        <v>0</v>
      </c>
      <c r="R14" s="195">
        <v>0</v>
      </c>
      <c r="S14" s="195">
        <v>0</v>
      </c>
      <c r="T14" s="195">
        <v>0</v>
      </c>
    </row>
    <row r="15" ht="19.5" customHeight="1" spans="1:20">
      <c r="A15" s="194" t="s">
        <v>224</v>
      </c>
      <c r="B15" s="194"/>
      <c r="C15" s="194"/>
      <c r="D15" s="194" t="s">
        <v>225</v>
      </c>
      <c r="E15" s="195">
        <v>0</v>
      </c>
      <c r="F15" s="195">
        <v>0</v>
      </c>
      <c r="G15" s="195">
        <v>0</v>
      </c>
      <c r="H15" s="195">
        <v>6946180.01</v>
      </c>
      <c r="I15" s="195"/>
      <c r="J15" s="195">
        <v>6946180.01</v>
      </c>
      <c r="K15" s="195">
        <v>6946180.01</v>
      </c>
      <c r="L15" s="195"/>
      <c r="M15" s="195"/>
      <c r="N15" s="195"/>
      <c r="O15" s="195">
        <v>6946180.01</v>
      </c>
      <c r="P15" s="195">
        <v>0</v>
      </c>
      <c r="Q15" s="195">
        <v>0</v>
      </c>
      <c r="R15" s="195">
        <v>0</v>
      </c>
      <c r="S15" s="195">
        <v>0</v>
      </c>
      <c r="T15" s="195">
        <v>0</v>
      </c>
    </row>
    <row r="16" ht="19.5" customHeight="1" spans="1:20">
      <c r="A16" s="194" t="s">
        <v>226</v>
      </c>
      <c r="B16" s="194"/>
      <c r="C16" s="194"/>
      <c r="D16" s="194" t="s">
        <v>227</v>
      </c>
      <c r="E16" s="195">
        <v>0</v>
      </c>
      <c r="F16" s="195">
        <v>0</v>
      </c>
      <c r="G16" s="195">
        <v>0</v>
      </c>
      <c r="H16" s="195">
        <v>322250</v>
      </c>
      <c r="I16" s="195"/>
      <c r="J16" s="195">
        <v>322250</v>
      </c>
      <c r="K16" s="195">
        <v>322250</v>
      </c>
      <c r="L16" s="195"/>
      <c r="M16" s="195"/>
      <c r="N16" s="195"/>
      <c r="O16" s="195">
        <v>322250</v>
      </c>
      <c r="P16" s="195">
        <v>0</v>
      </c>
      <c r="Q16" s="195">
        <v>0</v>
      </c>
      <c r="R16" s="195">
        <v>0</v>
      </c>
      <c r="S16" s="195">
        <v>0</v>
      </c>
      <c r="T16" s="195">
        <v>0</v>
      </c>
    </row>
    <row r="17" ht="19.5" customHeight="1" spans="1:20">
      <c r="A17" s="206" t="s">
        <v>487</v>
      </c>
      <c r="B17" s="206"/>
      <c r="C17" s="206"/>
      <c r="D17" s="206"/>
      <c r="E17" s="206"/>
      <c r="F17" s="206"/>
      <c r="G17" s="206"/>
      <c r="H17" s="206"/>
      <c r="I17" s="206"/>
      <c r="J17" s="206"/>
      <c r="K17" s="206"/>
      <c r="L17" s="206"/>
      <c r="M17" s="206"/>
      <c r="N17" s="206"/>
      <c r="O17" s="206"/>
      <c r="P17" s="206"/>
      <c r="Q17" s="206"/>
      <c r="R17" s="206"/>
      <c r="S17" s="206"/>
      <c r="T17" s="206"/>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M2" sqref="M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02" t="s">
        <v>488</v>
      </c>
    </row>
    <row r="2" ht="14.25" spans="12:12">
      <c r="L2" s="192" t="s">
        <v>489</v>
      </c>
    </row>
    <row r="3" ht="14.25" spans="1:12">
      <c r="A3" s="192" t="s">
        <v>2</v>
      </c>
      <c r="L3" s="192" t="s">
        <v>3</v>
      </c>
    </row>
    <row r="4" ht="19.5" customHeight="1" spans="1:12">
      <c r="A4" s="203" t="s">
        <v>6</v>
      </c>
      <c r="B4" s="203"/>
      <c r="C4" s="203"/>
      <c r="D4" s="203"/>
      <c r="E4" s="203" t="s">
        <v>260</v>
      </c>
      <c r="F4" s="203"/>
      <c r="G4" s="203"/>
      <c r="H4" s="203" t="s">
        <v>261</v>
      </c>
      <c r="I4" s="203" t="s">
        <v>262</v>
      </c>
      <c r="J4" s="203" t="s">
        <v>107</v>
      </c>
      <c r="K4" s="203"/>
      <c r="L4" s="203"/>
    </row>
    <row r="5" ht="19.5" customHeight="1" spans="1:12">
      <c r="A5" s="203" t="s">
        <v>122</v>
      </c>
      <c r="B5" s="203"/>
      <c r="C5" s="203"/>
      <c r="D5" s="203" t="s">
        <v>123</v>
      </c>
      <c r="E5" s="203" t="s">
        <v>129</v>
      </c>
      <c r="F5" s="203" t="s">
        <v>490</v>
      </c>
      <c r="G5" s="203" t="s">
        <v>491</v>
      </c>
      <c r="H5" s="203"/>
      <c r="I5" s="203"/>
      <c r="J5" s="203" t="s">
        <v>129</v>
      </c>
      <c r="K5" s="203" t="s">
        <v>490</v>
      </c>
      <c r="L5" s="204" t="s">
        <v>491</v>
      </c>
    </row>
    <row r="6" ht="19.5" customHeight="1" spans="1:12">
      <c r="A6" s="203"/>
      <c r="B6" s="203"/>
      <c r="C6" s="203"/>
      <c r="D6" s="203"/>
      <c r="E6" s="203"/>
      <c r="F6" s="203"/>
      <c r="G6" s="203"/>
      <c r="H6" s="203"/>
      <c r="I6" s="203"/>
      <c r="J6" s="203"/>
      <c r="K6" s="203"/>
      <c r="L6" s="204" t="s">
        <v>267</v>
      </c>
    </row>
    <row r="7" ht="19.5" customHeight="1" spans="1:12">
      <c r="A7" s="203"/>
      <c r="B7" s="203"/>
      <c r="C7" s="203"/>
      <c r="D7" s="203"/>
      <c r="E7" s="203"/>
      <c r="F7" s="203"/>
      <c r="G7" s="203"/>
      <c r="H7" s="203"/>
      <c r="I7" s="203"/>
      <c r="J7" s="203"/>
      <c r="K7" s="203"/>
      <c r="L7" s="204"/>
    </row>
    <row r="8" ht="19.5" customHeight="1" spans="1:12">
      <c r="A8" s="203" t="s">
        <v>126</v>
      </c>
      <c r="B8" s="203" t="s">
        <v>127</v>
      </c>
      <c r="C8" s="203" t="s">
        <v>128</v>
      </c>
      <c r="D8" s="203" t="s">
        <v>10</v>
      </c>
      <c r="E8" s="204" t="s">
        <v>11</v>
      </c>
      <c r="F8" s="204" t="s">
        <v>12</v>
      </c>
      <c r="G8" s="204" t="s">
        <v>20</v>
      </c>
      <c r="H8" s="204" t="s">
        <v>24</v>
      </c>
      <c r="I8" s="204" t="s">
        <v>28</v>
      </c>
      <c r="J8" s="204" t="s">
        <v>32</v>
      </c>
      <c r="K8" s="204" t="s">
        <v>36</v>
      </c>
      <c r="L8" s="204" t="s">
        <v>40</v>
      </c>
    </row>
    <row r="9" ht="19.5" customHeight="1" spans="1:12">
      <c r="A9" s="203"/>
      <c r="B9" s="203"/>
      <c r="C9" s="203"/>
      <c r="D9" s="203" t="s">
        <v>129</v>
      </c>
      <c r="E9" s="205"/>
      <c r="F9" s="205"/>
      <c r="G9" s="205"/>
      <c r="H9" s="205"/>
      <c r="I9" s="205"/>
      <c r="J9" s="205"/>
      <c r="K9" s="205"/>
      <c r="L9" s="205"/>
    </row>
    <row r="10" ht="19.5" customHeight="1" spans="1:12">
      <c r="A10" s="206" t="s">
        <v>492</v>
      </c>
      <c r="B10" s="206"/>
      <c r="C10" s="206"/>
      <c r="D10" s="204"/>
      <c r="E10" s="205"/>
      <c r="F10" s="205"/>
      <c r="G10" s="205"/>
      <c r="H10" s="205"/>
      <c r="I10" s="205"/>
      <c r="J10" s="205"/>
      <c r="K10" s="205"/>
      <c r="L10" s="205"/>
    </row>
    <row r="11" ht="19.5" customHeight="1" spans="1:12">
      <c r="A11" s="206" t="s">
        <v>493</v>
      </c>
      <c r="B11" s="206"/>
      <c r="C11" s="206"/>
      <c r="D11" s="206"/>
      <c r="E11" s="206"/>
      <c r="F11" s="206"/>
      <c r="G11" s="206"/>
      <c r="H11" s="206"/>
      <c r="I11" s="206"/>
      <c r="J11" s="206"/>
      <c r="K11" s="206"/>
      <c r="L11" s="206"/>
    </row>
    <row r="12" ht="23" customHeight="1" spans="1:12">
      <c r="A12" s="207" t="s">
        <v>494</v>
      </c>
      <c r="B12" s="207"/>
      <c r="C12" s="207"/>
      <c r="D12" s="207"/>
      <c r="E12" s="207"/>
      <c r="F12" s="207"/>
      <c r="G12" s="207"/>
      <c r="H12" s="207"/>
      <c r="I12" s="207"/>
      <c r="J12" s="207"/>
      <c r="K12" s="207"/>
      <c r="L12" s="20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GK15  项目支出绩效自评表（项目7）</vt:lpstr>
      <vt:lpstr>GK15  项目支出绩效自评表（项目8）</vt:lpstr>
      <vt:lpstr>GK15  项目支出绩效自评表（项目9）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2024-07-17T03:04:00Z</dcterms:created>
  <dcterms:modified xsi:type="dcterms:W3CDTF">2024-10-16T06:43:30Z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4F4B2847E60D4A68A1D1541E725390BF_13</vt:lpwstr>
  </property>
  <property fmtid="{D5CDD505-2E9C-101B-9397-08002B2CF9AE}" pid="3" name="KSOProductBuildVer">
    <vt:lpwstr>2052-12.1.0.18276</vt:lpwstr>
  </property>
</Properties>
</file>