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8340" firstSheet="18" activeTab="18"/>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附表12国有资产使用情况表" sheetId="13" r:id="rId12"/>
    <sheet name="附表13 部门整体支出绩效自评情况" sheetId="14" r:id="rId13"/>
    <sheet name="附表14 部门整体支出绩效自评表" sheetId="18" r:id="rId14"/>
    <sheet name="附表15 项目支出绩效自评表（项目1人大会议经费）" sheetId="17" r:id="rId15"/>
    <sheet name="附表15 项目支出绩效自评表（项目2基层人大履职能力提升经费）" sheetId="21" r:id="rId16"/>
    <sheet name="附表15 项目支出绩效自评表（项目3代表履职培训经费）" sheetId="23" r:id="rId17"/>
    <sheet name="附表15 项目支出绩效自评表（项目4县人大代表活动经费）" sheetId="19" r:id="rId18"/>
    <sheet name="附表15 项目支出绩效自评表（项目5州人大代表活动经费）" sheetId="24" r:id="rId19"/>
    <sheet name="附表15 项目支出绩效自评表（项目6州人大拨入工作经费） " sheetId="25" r:id="rId20"/>
    <sheet name="附表15 项目支出绩效自评表（项目7代表活动阵地规范化建设）" sheetId="26" r:id="rId21"/>
    <sheet name="附表15 项目支出绩效自评表（项目8移民搬迁安置工作经费）" sheetId="27" r:id="rId22"/>
  </sheets>
  <definedNames>
    <definedName name="地区名称">#REF!</definedName>
    <definedName name="地区名称" localSheetId="11">#REF!</definedName>
    <definedName name="地区名称" localSheetId="12">#REF!</definedName>
    <definedName name="_xlnm.Print_Area" localSheetId="12">'附表13 部门整体支出绩效自评情况'!$A$1:$D$18</definedName>
    <definedName name="地区名称" localSheetId="14">#REF!</definedName>
    <definedName name="_xlnm.Print_Area" localSheetId="14">'附表15 项目支出绩效自评表（项目1人大会议经费）'!#REF!</definedName>
    <definedName name="地区名称" localSheetId="13">#NAME?</definedName>
    <definedName name="_xlnm.Print_Area" localSheetId="13">'附表14 部门整体支出绩效自评表'!$A$1:$J$34</definedName>
    <definedName name="地区名称" localSheetId="17">#REF!</definedName>
    <definedName name="_xlnm.Print_Area" localSheetId="17">'附表15 项目支出绩效自评表（项目4县人大代表活动经费）'!#REF!</definedName>
    <definedName name="地区名称" localSheetId="15">#REF!</definedName>
    <definedName name="_xlnm.Print_Area" localSheetId="15">'附表15 项目支出绩效自评表（项目2基层人大履职能力提升经费）'!#REF!</definedName>
    <definedName name="地区名称" localSheetId="16">#REF!</definedName>
    <definedName name="_xlnm.Print_Area" localSheetId="16">'附表15 项目支出绩效自评表（项目3代表履职培训经费）'!#REF!</definedName>
    <definedName name="地区名称" localSheetId="18">#REF!</definedName>
    <definedName name="_xlnm.Print_Area" localSheetId="18">'附表15 项目支出绩效自评表（项目5州人大代表活动经费）'!#REF!</definedName>
    <definedName name="地区名称" localSheetId="19">#REF!</definedName>
    <definedName name="_xlnm.Print_Area" localSheetId="19">'附表15 项目支出绩效自评表（项目6州人大拨入工作经费） '!#REF!</definedName>
    <definedName name="地区名称" localSheetId="20">#REF!</definedName>
    <definedName name="_xlnm.Print_Area" localSheetId="20">'附表15 项目支出绩效自评表（项目7代表活动阵地规范化建设）'!#REF!</definedName>
    <definedName name="地区名称" localSheetId="21">#REF!</definedName>
    <definedName name="_xlnm.Print_Area" localSheetId="21">'附表15 项目支出绩效自评表（项目8移民搬迁安置工作经费）'!#REF!</definedName>
  </definedNames>
  <calcPr calcId="144525"/>
</workbook>
</file>

<file path=xl/sharedStrings.xml><?xml version="1.0" encoding="utf-8"?>
<sst xmlns="http://schemas.openxmlformats.org/spreadsheetml/2006/main" count="2068" uniqueCount="739">
  <si>
    <t>收入支出决算表</t>
  </si>
  <si>
    <t>公开01表</t>
  </si>
  <si>
    <t>部门：鹤庆县人民代表大会常务委员会办公室</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</si>
  <si>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</si>
  <si>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</si>
  <si>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</si>
  <si>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</si>
  <si>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</si>
  <si>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</si>
  <si>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</si>
  <si>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</si>
  <si>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</si>
  <si>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</si>
  <si>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</si>
  <si>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</si>
  <si>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</si>
  <si>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</si>
  <si>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</si>
  <si>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</si>
  <si>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</si>
  <si>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</si>
  <si>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</si>
  <si>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</si>
  <si>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</si>
  <si>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</si>
  <si>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</si>
  <si>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</si>
  <si>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</si>
  <si>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</si>
  <si>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</si>
  <si>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</si>
  <si>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</si>
  <si>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</si>
  <si>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</si>
  <si>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</si>
  <si>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</si>
  <si>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</si>
  <si>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</si>
  <si>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</si>
  <si>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</si>
  <si>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</si>
  <si>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</si>
  <si>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</si>
  <si>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</si>
  <si>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</si>
  <si>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</si>
  <si>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</si>
  <si>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</si>
  <si>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</si>
  <si>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</si>
  <si>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</si>
  <si>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</si>
  <si>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</si>
  <si>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</si>
  <si>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</si>
  <si>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</si>
  <si>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</si>
  <si>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</si>
  <si>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</si>
  <si>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</si>
  <si>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</si>
  <si>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</si>
  <si>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</si>
  <si>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</si>
  <si>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</si>
  <si>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</si>
  <si>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</si>
  <si>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</si>
  <si>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</si>
  <si>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</si>
  <si>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</si>
  <si>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</si>
  <si>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</si>
  <si>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</si>
  <si>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</si>
  <si>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</si>
  <si>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</si>
  <si>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</si>
  <si>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</si>
  <si>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</si>
  <si>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</si>
  <si>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</si>
  <si>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</si>
  <si>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</si>
  <si>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</si>
  <si>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</si>
  <si>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</si>
  <si>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</si>
  <si>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</si>
  <si>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</si>
  <si>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</si>
  <si>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</si>
  <si>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</si>
  <si>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</si>
  <si>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</si>
  <si>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</si>
  <si>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</si>
  <si>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</si>
  <si>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</si>
  <si>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</si>
  <si>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</si>
  <si>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</si>
  <si>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</si>
  <si>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</si>
  <si>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</si>
  <si>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</si>
  <si>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</si>
  <si>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</si>
  <si>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</si>
  <si>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</si>
  <si>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</si>
  <si>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</si>
  <si>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</si>
  <si>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</si>
  <si>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</si>
  <si>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</si>
  <si>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</si>
  <si>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</si>
  <si>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</si>
  <si>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</si>
  <si>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</si>
  <si>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</si>
  <si>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</si>
  <si>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</si>
  <si>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</si>
  <si>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</si>
  <si>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</si>
  <si>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</si>
  <si>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</si>
  <si>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</si>
  <si>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</si>
  <si>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</si>
  <si>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</si>
  <si>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</si>
  <si>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2010101</t>
  </si>
  <si>
    <t>行政运行</t>
  </si>
  <si>
    <t>2010104</t>
  </si>
  <si>
    <t>人大会议</t>
  </si>
  <si>
    <t>2010107</t>
  </si>
  <si>
    <t>人大代表履职能力提升</t>
  </si>
  <si>
    <t>2010108</t>
  </si>
  <si>
    <t>代表工作</t>
  </si>
  <si>
    <t>2010199</t>
  </si>
  <si>
    <t>其他人大事务支出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</si>
  <si>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</si>
  <si>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</si>
  <si>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</si>
  <si>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</si>
  <si>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</si>
  <si>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</si>
  <si>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</si>
  <si>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</si>
  <si>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</si>
  <si>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</si>
  <si>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</si>
  <si>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</si>
  <si>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</si>
  <si>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</si>
  <si>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</si>
  <si>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</si>
  <si>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</si>
  <si>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</si>
  <si>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</si>
  <si>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</si>
  <si>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</si>
  <si>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</si>
  <si>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</si>
  <si>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</si>
  <si>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</si>
  <si>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</si>
  <si>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</si>
  <si>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</si>
  <si>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</si>
  <si>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</si>
  <si>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</si>
  <si>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</si>
  <si>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</si>
  <si>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</si>
  <si>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</si>
  <si>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</si>
  <si>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</si>
  <si>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</si>
  <si>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</si>
  <si>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</si>
  <si>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</si>
  <si>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</si>
  <si>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</si>
  <si>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</si>
  <si>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</si>
  <si>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</si>
  <si>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</si>
  <si>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</si>
  <si>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</si>
  <si>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</si>
  <si>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</si>
  <si>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</si>
  <si>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</si>
  <si>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</si>
  <si>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</si>
  <si>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</si>
  <si>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</si>
  <si>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</si>
  <si>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</si>
  <si>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</si>
  <si>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</si>
  <si>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</si>
  <si>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</si>
  <si>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</si>
  <si>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</si>
  <si>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</si>
  <si>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</si>
  <si>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</si>
  <si>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</si>
  <si>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</si>
  <si>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</si>
  <si>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</si>
  <si>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</si>
  <si>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</si>
  <si>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</si>
  <si>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</si>
  <si>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</si>
  <si>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</si>
  <si>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</si>
  <si>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</si>
  <si>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</si>
  <si>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</si>
  <si>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</si>
  <si>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</si>
  <si>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</si>
  <si>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</si>
  <si>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</si>
  <si>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</si>
  <si>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</si>
  <si>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</si>
  <si>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</si>
  <si>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</si>
  <si>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</si>
  <si>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</si>
  <si>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</si>
  <si>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</si>
  <si>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</si>
  <si>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</si>
  <si>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</si>
  <si>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</si>
  <si>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</si>
  <si>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</si>
  <si>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</si>
  <si>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</si>
  <si>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</si>
  <si>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</si>
  <si>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</si>
  <si>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</si>
  <si>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</si>
  <si>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</si>
  <si>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</si>
  <si>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</si>
  <si>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</si>
  <si>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</si>
  <si>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</si>
  <si>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</si>
  <si>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</si>
  <si>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</si>
  <si>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</si>
  <si>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</si>
  <si>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</si>
  <si>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</si>
  <si>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</si>
  <si>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</si>
  <si>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</si>
  <si>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</si>
  <si>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</si>
  <si>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</si>
  <si>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</si>
  <si>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</si>
  <si>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</si>
  <si>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</si>
  <si>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</si>
  <si>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</si>
  <si>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</si>
  <si>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</si>
  <si>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</si>
  <si>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</si>
  <si>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</si>
  <si>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</si>
  <si>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</si>
  <si>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</si>
  <si>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</si>
  <si>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</si>
  <si>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</si>
  <si>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</si>
  <si>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</si>
  <si>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</si>
  <si>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</si>
  <si>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</si>
  <si>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</si>
  <si>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</si>
  <si>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</si>
  <si>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</si>
  <si>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</si>
  <si>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</si>
  <si>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</si>
  <si>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</si>
  <si>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</si>
  <si>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</si>
  <si>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</si>
  <si>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</si>
  <si>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</si>
  <si>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</si>
  <si>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</si>
  <si>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</si>
  <si>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</si>
  <si>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</si>
  <si>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</si>
  <si>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</si>
  <si>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</si>
  <si>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</si>
  <si>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</si>
  <si>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</si>
  <si>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</si>
  <si>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</si>
  <si>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</si>
  <si>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</si>
  <si>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</si>
  <si>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</si>
  <si>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</si>
  <si>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</si>
  <si>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</si>
  <si>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</si>
  <si>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</si>
  <si>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</si>
  <si>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</si>
  <si>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</si>
  <si>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</si>
  <si>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</si>
  <si>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</si>
  <si>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</si>
  <si>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</si>
  <si>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</si>
  <si>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</si>
  <si>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</si>
  <si>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</si>
  <si>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</si>
  <si>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</si>
  <si>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</si>
  <si>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</si>
  <si>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</si>
  <si>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</si>
  <si>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</si>
  <si>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</si>
  <si>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</si>
  <si>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</si>
  <si>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</si>
  <si>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</si>
  <si>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</si>
  <si>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</si>
  <si>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</si>
  <si>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</si>
  <si>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</si>
  <si>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</si>
  <si>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</si>
  <si>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</si>
  <si>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</si>
  <si>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</si>
  <si>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</si>
  <si>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</si>
  <si>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</si>
  <si>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</si>
  <si>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</si>
  <si>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</si>
  <si>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</si>
  <si>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</si>
  <si>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</si>
  <si>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</si>
  <si>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</si>
  <si>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</si>
  <si>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</si>
  <si>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</si>
  <si>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</si>
  <si>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</si>
  <si>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</si>
  <si>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</si>
  <si>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</si>
  <si>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</si>
  <si>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</si>
  <si>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</si>
  <si>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</si>
  <si>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</si>
  <si>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</si>
  <si>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</si>
  <si>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</si>
  <si>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</si>
  <si>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</si>
  <si>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</si>
  <si>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</si>
  <si>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</si>
  <si>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</si>
  <si>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</si>
  <si>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</si>
  <si>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</si>
  <si>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</si>
  <si>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</si>
  <si>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</si>
  <si>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</si>
  <si>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</si>
  <si>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</si>
  <si>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</si>
  <si>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</si>
  <si>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</si>
  <si>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</si>
  <si>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</si>
  <si>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</si>
  <si>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</si>
  <si>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</si>
  <si>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</si>
  <si>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</si>
  <si>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</si>
  <si>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</si>
  <si>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</si>
  <si>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</si>
  <si>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</si>
  <si>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</si>
  <si>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</si>
  <si>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</si>
  <si>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</si>
  <si>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</si>
  <si>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</si>
  <si>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</si>
  <si>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</si>
  <si>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</si>
  <si>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</si>
  <si>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</si>
  <si>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</si>
  <si>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</si>
  <si>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</si>
  <si>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无</t>
  </si>
  <si>
    <t>注：本表反映部门本年度政府性基金预算财政拨款的收支和年初、年末结转结余情况。</t>
  </si>
  <si>
    <t>说明：本部门无此公开事项。</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</si>
  <si>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</si>
  <si>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</si>
  <si>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</si>
  <si>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</si>
  <si>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</si>
  <si>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</si>
  <si>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</si>
  <si>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</si>
  <si>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</si>
  <si>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</si>
  <si>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</si>
  <si>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</si>
  <si>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</si>
  <si>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</si>
  <si>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</si>
  <si>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</si>
  <si>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</si>
  <si>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</si>
  <si>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</si>
  <si>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</si>
  <si>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</si>
  <si>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</si>
  <si>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</si>
  <si>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</si>
  <si>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</si>
  <si>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</si>
  <si>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</si>
  <si>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</si>
  <si>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</si>
  <si>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</si>
  <si>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</si>
  <si>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</si>
  <si>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</si>
  <si>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</si>
  <si>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</si>
  <si>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</si>
  <si>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</si>
  <si>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</si>
  <si>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</si>
  <si>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</si>
  <si>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</si>
  <si>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</si>
  <si>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</si>
  <si>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</si>
  <si>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</si>
  <si>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</si>
  <si>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</si>
  <si>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</si>
  <si>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</si>
  <si>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</si>
  <si>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</si>
  <si>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</si>
  <si>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</si>
  <si>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</si>
  <si>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</si>
  <si>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</si>
  <si>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</si>
  <si>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</si>
  <si>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</si>
  <si>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</si>
  <si>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</si>
  <si>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</si>
  <si>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</si>
  <si>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</si>
  <si>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</si>
  <si>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公开表13</t>
  </si>
  <si>
    <t>2023年度部门整体支出绩效自评情况</t>
  </si>
  <si>
    <t>一、部门基本情况</t>
  </si>
  <si>
    <t>（一）部门概况</t>
  </si>
  <si>
    <t>1.根据《中共鹤庆县委机构编制委员会办公室关于县人大机关机构编制问题的通知》（鹤编办〔2024〕8号）精神，鹤庆县人民代表大会常务委员会机关是鹤庆县人民代表大会的常设机构，正处级，设工作机构9个。其中，县人大专门委员会4个：法制与监察司法委员会、财政经济委员会、农业农村与环境资源保护委员会、民族与外事华侨委员会。县人大常委会工作委员会和办事机构5个：预算工作委员会、教育科学文化卫生与社会建设工作委员会、代表工作委员会、研究室、办公室。 2.行政编制19名（含行政工勤4名），截止2023年12月31日，实有行政人员34人（含行政工勤人员3人）；退休人员32人；车辆编制3辆，实有车辆2辆。</t>
  </si>
  <si>
    <t>（二）部门绩效目标的设立情况</t>
  </si>
  <si>
    <t>2023年部门整体绩效目标及项目预算绩效目标严格按照财政部门的绩效考核管理办法进行设置，项目绩效围绕部门总体绩效目标开展。2023年设立重点工作绩效目标4个，金额合计：1276400.00元。通过绩效管理，了解资金使用是否达到了预期目标、资金管理是否规范、资金使用是否有效，检验资金支出效率和效果，分析存在的问题及原因，及时总结经验，针对本部门绩效自评中存在的问题，及时调整和优化部门以后年度预算支出的方向和机构，合理配置资源，加强财务管理，完善管理办法，切实提高财政资金使用效益和部门工作效率。</t>
  </si>
  <si>
    <t>（三）部门整体收支情况</t>
  </si>
  <si>
    <t>2023年度收入合计10402600.73元。其中：财政拨款收入10322600.73元，占总收入的99.23%；其他收入80,000.00元，占总收入的0.77%。                                                                                                                                       2023年度支出合计10402531.49元。其中：基本支出9067086.35元，占总支出的87.16%；项目支出1335445.14元，占总支出的12.84%。</t>
  </si>
  <si>
    <t>（四）部门预算管理制度建设情况</t>
  </si>
  <si>
    <t>为贯彻落实预算绩效管理工作机制，提高我单位预算编制的科学性、合理性、规范性，强化预算支出责任，提升财政资金使用效率，我单位成立了鹤庆县人民代表大会常务委员会办公室预算绩效管理领导小组。领导小组下设办公室，作为预算绩效管理工作领导小组的办事协调机构，领导小组定期或不定期召开会议，研究、协调、解决预算管理工作中存在的问題。                                                                                                                                     办公室牵头实施预算绩效管理工作，协调各相关委室密切配合，确保单位预算绩效管理工作顺利推进。同时，结合本单位实际，制定了《鹤庆县人民代表大会常务委员会办公室预算绩效管理实施细则》。</t>
  </si>
  <si>
    <t>（五）严控“三公经费”支出情况</t>
  </si>
  <si>
    <t xml:space="preserve"> 我单位严格遵守中央八项规定，厉行节约，从严控制“三公”经费支出。2023年“三公”经费支出决算为101878.30元，小于预算数154000.00元。其中：因公出国（境）费0.00元、公务用车购置及运行维护费85636.30元、公务接待费16242.00元。</t>
  </si>
  <si>
    <t>二、绩效自评工作情况</t>
  </si>
  <si>
    <t>（一）绩效自评的目的</t>
  </si>
  <si>
    <t>通过开展绩效评价，促进部门从整体上提升预算绩效管理工作水平，强化部门支出责任，规范资金管理行为，提高财政资金使用效益，保障部门更好地履行职责，使财政资金通过部门行使其职能，服务社会、群众变得更有效益和效率。</t>
  </si>
  <si>
    <t>（二）自评组织过程</t>
  </si>
  <si>
    <t>1.前期准备</t>
  </si>
  <si>
    <t>（一）确定绩效自评对象。（二）下达绩效自评通知。
（三）审核相关资料。（四）拟定自评方案。</t>
  </si>
  <si>
    <t>2.组织实施</t>
  </si>
  <si>
    <t>（一）实施绩效评价。（二）综合分析并形成评价结论。（三）撰写报告。
（四）提交报告。（五）建立绩效评价档案。</t>
  </si>
  <si>
    <t>三、评价情况分析及综合评价结论</t>
  </si>
  <si>
    <t xml:space="preserve"> 2023年度鹤庆县人民代表大会常务委员会办公室各项绩效目标工作严格按照年初预算批复认真组织实施，严格执行各项财经纪律，年末项目绩效目标基本实施完成，项目资金做到专款专用，使用符合有关专项资金管理办法的规定，拨付有完整的审批程序和手续，评价等次为“优”。</t>
  </si>
  <si>
    <t>四、存在的问题和整改情况</t>
  </si>
  <si>
    <t>存在的问题：部门预算编制的精细化有待进一步提高。                      整改措施：深入学习贯彻《中华人民共和国预算法》等相关法律、法规，进一步增强预算意识，科学合理编制部门预算，推进预算编制科学化、准确化。</t>
  </si>
  <si>
    <t>五、绩效自评结果应用</t>
  </si>
  <si>
    <t>通过开展绩效自评，将自评结果应用到本部门下一年度预算编制中，逐步实现绩效管理与预算的有机结合。</t>
  </si>
  <si>
    <t>六、主要经验及做法</t>
  </si>
  <si>
    <t>（一）加强领导，高度重视绩效自评工作。统一思想，加强领导，主要领导亲自过问，严格落实绩效管理责任，保质保量完成绩效自评工作。                                                                                             （二）强化质量，进一步规范绩效自评工作。严格按照制定的评价程序对每个能够量化评价的项目实施绩效评价，认真收集整理评价基础数据资料，按要求撰写自评报告，确保评价依据充分，过程透明，结果公平。                                                              （三）系统推进，注重结果运用。提高部门绩效监控和自评工作质量，强化评价结果应用，对监控中预算无绩效、低绩效、达不到主要预期目标的项目，及时将资金调剂用于其他有条件项目，并将评审结果作为项目入库、预算安排的重要依据。</t>
  </si>
  <si>
    <t>七、其他需说明的情况</t>
  </si>
  <si>
    <t xml:space="preserve"> 无</t>
  </si>
  <si>
    <t>备注：涉密部门和涉密信息按保密规定不公开。</t>
  </si>
  <si>
    <t>附表14</t>
  </si>
  <si>
    <r>
      <rPr>
        <b/>
        <sz val="18"/>
        <rFont val="宋体"/>
        <charset val="134"/>
      </rPr>
      <t>2023年度</t>
    </r>
    <r>
      <rPr>
        <b/>
        <sz val="18"/>
        <rFont val="宋体"/>
        <charset val="134"/>
      </rPr>
      <t>部门整体支出绩效自评表</t>
    </r>
  </si>
  <si>
    <t>部门名称</t>
  </si>
  <si>
    <t>鹤庆县人民代表大会常务委员会办公室</t>
  </si>
  <si>
    <t>内容</t>
  </si>
  <si>
    <t>说明</t>
  </si>
  <si>
    <t>部门总体目标</t>
  </si>
  <si>
    <t>部门职责</t>
  </si>
  <si>
    <t xml:space="preserve">一、在本行政区域内，保证宪法、法律、行政法规和上级人民代表大会及其常务委员会决议的遵守和执行。
二、领导或者主持本级人民代表大会代表的选举；召集县人民代表大会会议。                                                                                                     三、讨论、决定本县政治、经济、教育、科学、文化、卫生、环境、资源保护、民政、民族等工作的重大事项。
四、根据县人民政府的建议，决定对本行政区域内的国民经济和社会发展计划、预算的部分变更。
五、监督县人民政府、人民法院和人民检察院的工作，联系本级人民代表大会代表，受理人民群众对上述机关和国家工作人员的申诉和意见。
六、撤销下一级人民代表大会及其人大主席团的不适当的决议；撤销县人民政府的不适当的决定和命令。                                                                                           七、在县人民代表大会闭会期间，决定副县长的个别任免；在县长和人民法院院长、人民检察院检察长因故不能担任职务的时候，从本级人民政府、人民法院、人民检察院副职领导人员中决定代理的人 选。
八、根据县长的提名，决定本级人民政府工作部门主要领导人员的任免。
九、按照人民法院组织法和人民检察院组织法的规定，任免县人民法院副院长、庭长、副庭长、审判委员会委员、审判员，任免县人民检察院副检察长、检察委员会委员、检察员。
十、在县人民代表大会闭会期间，决定撤销个别副县长的职务；决定撤销由其任命的本级人民政府其他工作部门主要领导和人民法院副院长、庭长、副庭长、审判委员会委员、审判员，人民检察院副检察长、检察委员会委员、检察员的职务。
十一、在县人民代表大会闭会期间，补选上一级人民代表大会出缺的代表和罢免个别代表。                                                                                                                           </t>
  </si>
  <si>
    <t>根据三定方案归纳</t>
  </si>
  <si>
    <t>总体绩效目标</t>
  </si>
  <si>
    <t xml:space="preserve">一、坚持党的领导，确保人大工作正确政治方向。                                                                                                                                      二、坚持围绕中心，依法行权履职。                                                                                         三、坚持服务保障，确保代表主体作用发挥。                                                                                    四、坚持新思想引领，全面加强自身建设。                                                                                                                                         </t>
  </si>
  <si>
    <t>一、部门年度目标</t>
  </si>
  <si>
    <t>财年</t>
  </si>
  <si>
    <t>目标</t>
  </si>
  <si>
    <t>实际完成情况</t>
  </si>
  <si>
    <t>2023</t>
  </si>
  <si>
    <t>一、坚持党的领导，确保人大工作正确政治方向。                                                              二、坚持围绕中心，依法行权履职。                                                                         三、坚持服务保障，确保代表主体作用发挥。                                                                 四、坚持新思想引领，全面加强自身建设。</t>
  </si>
  <si>
    <t>一、强化政治引领，在坚持党的全面领导中体现人大担当。              二、围绕中心大局，在服务高质量发展中发挥人大职能。              三、筑牢法治保障，在法治鹤庆建设中彰显人大作为。                           四、发挥主体作用，在促进代表履职中凝聚人大力量。                              五、注重固本强基，在推进守正创新中加强人大建设。</t>
  </si>
  <si>
    <t>2024</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</si>
  <si>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</si>
  <si>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</si>
  <si>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</si>
  <si>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</si>
  <si>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</si>
  <si>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</si>
  <si>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</si>
  <si>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</si>
  <si>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</si>
  <si>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</si>
  <si>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</si>
  <si>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</si>
  <si>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会议专项经费</t>
  </si>
  <si>
    <t>县级</t>
  </si>
  <si>
    <t>为县十八届人大二次会议、常委会会议的顺利召开提供保障。</t>
  </si>
  <si>
    <t>原因：我部门厉行节约，压缩会议经费。      措施：降低下年预算会议经费标准。</t>
  </si>
  <si>
    <t>县人大代表活动经费</t>
  </si>
  <si>
    <t>为进一步做好人大代表履职服务保障工作、加强县乡人大代表培训、学习以及人大开展日常工作调研、视察提供服务保障。</t>
  </si>
  <si>
    <t>代表履职培训经费</t>
  </si>
  <si>
    <t>通过代表履职培训，提高人大代表履职能力。</t>
  </si>
  <si>
    <t>三、部门整体支出绩效指标</t>
  </si>
  <si>
    <t>一级指标</t>
  </si>
  <si>
    <t>二级指标</t>
  </si>
  <si>
    <t>三级指标</t>
  </si>
  <si>
    <t>指标性质</t>
  </si>
  <si>
    <t>指标值</t>
  </si>
  <si>
    <t>度量单位</t>
  </si>
  <si>
    <t>实际完成值</t>
  </si>
  <si>
    <t>偏差原因分析及改进措施</t>
  </si>
  <si>
    <t>产出指标</t>
  </si>
  <si>
    <t>质量指标</t>
  </si>
  <si>
    <t>预算完成率</t>
  </si>
  <si>
    <t>≧</t>
  </si>
  <si>
    <t>90.00</t>
  </si>
  <si>
    <t>%</t>
  </si>
  <si>
    <t>固定资产利用率</t>
  </si>
  <si>
    <t>80.00</t>
  </si>
  <si>
    <t>政府采购执行率</t>
  </si>
  <si>
    <t>≦</t>
  </si>
  <si>
    <t>100.00</t>
  </si>
  <si>
    <t>三公经费控制率</t>
  </si>
  <si>
    <t>时效指标</t>
  </si>
  <si>
    <t>完成年初各类计划</t>
  </si>
  <si>
    <t>年-月-日</t>
  </si>
  <si>
    <t>2023年12月31日前</t>
  </si>
  <si>
    <t>效益指标</t>
  </si>
  <si>
    <t>经济效益
指标</t>
  </si>
  <si>
    <t>经济社会高质量发展</t>
  </si>
  <si>
    <t>积极促进</t>
  </si>
  <si>
    <t>社会效益
指标</t>
  </si>
  <si>
    <t>充分发挥人大代表作用，为基层人民群众服务，群众关心热点难点问题逐步得到解决。</t>
  </si>
  <si>
    <t>逐步得到解决</t>
  </si>
  <si>
    <t>逐步</t>
  </si>
  <si>
    <t>满意度指标</t>
  </si>
  <si>
    <t>服务对象满意度指标等</t>
  </si>
  <si>
    <t>代表满意度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</si>
  <si>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</si>
  <si>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</si>
  <si>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</si>
  <si>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</si>
  <si>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</si>
  <si>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公开表15</t>
  </si>
  <si>
    <t>2023年度项目支出绩效自评表</t>
  </si>
  <si>
    <t>单位：元</t>
  </si>
  <si>
    <t>项目名称</t>
  </si>
  <si>
    <t>人大会议经费</t>
  </si>
  <si>
    <t>主管部门</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</si>
  <si>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</si>
  <si>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</si>
  <si>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</si>
  <si>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</si>
  <si>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</si>
  <si>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</si>
  <si>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</si>
  <si>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</si>
  <si>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</si>
  <si>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</si>
  <si>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</si>
  <si>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</si>
  <si>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</si>
  <si>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目标1：召开县十八届人大第二次会议1次，召开县人大常委会会议7次；                                                                                                                        目标2：确保每次会议经费使用符合规定，每笔支出都有明确规范的依据和手续。</t>
  </si>
  <si>
    <t>召开县十八届人大第二次会议1次，召开县人大常委会会议8次。每次会议经费使用符合规定，每笔支出都有明确规范的依据和手续。</t>
  </si>
  <si>
    <t>绩效指标</t>
  </si>
  <si>
    <t xml:space="preserve">年度指标值 </t>
  </si>
  <si>
    <r>
      <rPr>
        <sz val="10"/>
        <rFont val="宋体"/>
        <charset val="134"/>
        <scheme val="minor"/>
      </rPr>
      <t>分值(</t>
    </r>
    <r>
      <rPr>
        <b/>
        <sz val="10"/>
        <rFont val="宋体"/>
        <charset val="134"/>
        <scheme val="minor"/>
      </rPr>
      <t>90分</t>
    </r>
    <r>
      <rPr>
        <sz val="10"/>
        <rFont val="宋体"/>
        <charset val="134"/>
        <scheme val="minor"/>
      </rPr>
      <t>)</t>
    </r>
  </si>
  <si>
    <t>数量指标</t>
  </si>
  <si>
    <t>召开县十八届人大二次会议</t>
  </si>
  <si>
    <t>次</t>
  </si>
  <si>
    <t>1次</t>
  </si>
  <si>
    <t>召开县人大常委会会议</t>
  </si>
  <si>
    <t>9次</t>
  </si>
  <si>
    <t>完成年初计划各类会议时限</t>
  </si>
  <si>
    <t>年—月—日</t>
  </si>
  <si>
    <t>成本指标</t>
  </si>
  <si>
    <t>一类会议费</t>
  </si>
  <si>
    <t>=</t>
  </si>
  <si>
    <t>元/人/天</t>
  </si>
  <si>
    <t>200.00元/人/天</t>
  </si>
  <si>
    <t>二类会议费</t>
  </si>
  <si>
    <t>180.00元/人/天</t>
  </si>
  <si>
    <t>社会效益
指标</t>
  </si>
  <si>
    <t>党和国家机关联系人民群众的桥梁和纽带作用</t>
  </si>
  <si>
    <t>得到发挥</t>
  </si>
  <si>
    <t>参会人员满意度</t>
  </si>
  <si>
    <t>其他需要说明事项</t>
  </si>
  <si>
    <t>（自评等级）</t>
  </si>
  <si>
    <t>总分</t>
  </si>
  <si>
    <t>优</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</si>
  <si>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</si>
  <si>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</si>
  <si>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</si>
  <si>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</si>
  <si>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</si>
  <si>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</si>
  <si>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基层人大履职能力提升专项经费</t>
  </si>
  <si>
    <t>提高基层人大履职能力、提高基层人大信息化建设。</t>
  </si>
  <si>
    <t>采购无纸化会议系统和录音笔等支出合计300000.00元，提高了各类会议质效，扎实推进了人大信息化建设工作；为了提高县人大常委会组成人员、人大工作者的履职能力和工作水平，开展鹤庆县人大系统干部综合能力提升培训班，支出98969.00元。</t>
  </si>
  <si>
    <t>资金使用率</t>
  </si>
  <si>
    <t>购置设备合格率</t>
  </si>
  <si>
    <t>基层人大履职能力提升</t>
  </si>
  <si>
    <t>有效提升</t>
  </si>
  <si>
    <t>全面提升</t>
  </si>
  <si>
    <t>人大代表满意率</t>
  </si>
  <si>
    <t>通过组织人大代表培训，大大提升了基层人大代表、人大工作者的履职能力。</t>
  </si>
  <si>
    <t>培训人次数</t>
  </si>
  <si>
    <t>人次</t>
  </si>
  <si>
    <t>27人次</t>
  </si>
  <si>
    <t>培训次数</t>
  </si>
  <si>
    <t>完成项目时限</t>
  </si>
  <si>
    <t>培训费</t>
  </si>
  <si>
    <t>元</t>
  </si>
  <si>
    <t>50000.00元</t>
  </si>
  <si>
    <t>提高代表履职能力</t>
  </si>
  <si>
    <t>有效提高</t>
  </si>
  <si>
    <t>培训代表满意度</t>
  </si>
  <si>
    <t>通过组织人大代表视察1次，代表执法检查1次、专题调研1次、代表专题培训5次、代表履职学习培训1次，为人大代表征订报刊杂志，切实增强代表履职服务能力、提高调查研究能力、联系群众能力，履职能力得到提高。</t>
  </si>
  <si>
    <t>组织人大代表视察4次，代表执法检查3次、专题调研12次、代表专题培训2次、代表履职学习培训2次，为人大代表征订报刊杂志142份，大大增强代表履职服务能力、调查研究能力、联系群众能力、履职能力得到提高。</t>
  </si>
  <si>
    <t>县代表</t>
  </si>
  <si>
    <t>人</t>
  </si>
  <si>
    <t>197人</t>
  </si>
  <si>
    <t>组织人大代表视察</t>
  </si>
  <si>
    <t>4次</t>
  </si>
  <si>
    <t>代表执法检查</t>
  </si>
  <si>
    <t>3次</t>
  </si>
  <si>
    <t>专题调研</t>
  </si>
  <si>
    <t>12次</t>
  </si>
  <si>
    <t>代表专题培训</t>
  </si>
  <si>
    <t>2次</t>
  </si>
  <si>
    <t>代表履职学习培训</t>
  </si>
  <si>
    <t>完成年度人大代表活动时限</t>
  </si>
  <si>
    <t>人大代表学习资料征订</t>
  </si>
  <si>
    <t>142份</t>
  </si>
  <si>
    <t>患病人大代表慰问</t>
  </si>
  <si>
    <t>元/人/次</t>
  </si>
  <si>
    <t>500元/人/次</t>
  </si>
  <si>
    <t>代表履职服务、调查研究能力、联系群众能力、履职能力</t>
  </si>
  <si>
    <t>得到提高</t>
  </si>
  <si>
    <t>县人大代表满意度</t>
  </si>
  <si>
    <t>≥</t>
  </si>
  <si>
    <t>州人大代表活动经费</t>
  </si>
  <si>
    <t>组织州人大代表进行代表集中视察、专题调研等工作；订阅代表学习报刊杂志；代表之家建设，提高代表履职能力。</t>
  </si>
  <si>
    <t>分别组织州人大代表进行代表集中视察1次、专题调研1次；订阅《论坚持人民当家作主》、《怎样开展人大代表小组工作》等报刊杂志；代表之家建设等，大大提升了州人大代表履职能力。</t>
  </si>
  <si>
    <t>组织州人大代表视察</t>
  </si>
  <si>
    <t>完成年度州人大代表活动时限</t>
  </si>
  <si>
    <t>&lt;=</t>
  </si>
  <si>
    <t>州人大代表满意度</t>
  </si>
  <si>
    <t>州人大拨入工作经费</t>
  </si>
  <si>
    <t>1.改善办公条件；2.提高工作效率；3.加强财务控制，确保资金合规合法，防止浪费和滥用。</t>
  </si>
  <si>
    <t>购买电脑、会议平板等办公设备，大大改善了办公条件，提高了工作效率；资金使用合规合法。</t>
  </si>
  <si>
    <t>完成时限</t>
  </si>
  <si>
    <t>工作效率</t>
  </si>
  <si>
    <t>资金利用效率</t>
  </si>
  <si>
    <t>职工满意度</t>
  </si>
  <si>
    <t>人大代表活动阵地规范化建设州级经费</t>
  </si>
  <si>
    <t>人大代表活动阵地规范化建设。</t>
  </si>
  <si>
    <t>县卫生健康代表工作站完成规范化建设。</t>
  </si>
  <si>
    <t>代表活动阵地</t>
  </si>
  <si>
    <t>个</t>
  </si>
  <si>
    <t>1个</t>
  </si>
  <si>
    <t>鲁地拉水电站移民搬迁安置工作经费</t>
  </si>
  <si>
    <t>保障单位抽调县搬迁安置办工作人员的差旅费。</t>
  </si>
  <si>
    <t>圆满保障单位抽调县搬迁安置办工作人员3人的差旅费。</t>
  </si>
  <si>
    <t>抽调工作人员</t>
  </si>
  <si>
    <t>3人</t>
  </si>
  <si>
    <t>抽调工作人员满意度</t>
  </si>
</sst>
</file>

<file path=xl/styles.xml><?xml version="1.0" encoding="utf-8"?>
<styleSheet xmlns="http://schemas.openxmlformats.org/spreadsheetml/2006/main">
  <numFmts count="9">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0]&quot;&quot;;[Red]\-#,##0.00"/>
    <numFmt numFmtId="177" formatCode="0.00_);[Red]\(0.00\)"/>
    <numFmt numFmtId="178" formatCode="0_ "/>
    <numFmt numFmtId="179" formatCode="0.00_ "/>
    <numFmt numFmtId="180" formatCode="0.00_ ;[Red]\-0.00\ "/>
  </numFmts>
  <fonts count="57">
    <font>
      <sz val="11"/>
      <color indexed="8"/>
      <name val="宋体"/>
      <charset val="134"/>
      <scheme val="minor"/>
    </font>
    <font>
      <sz val="11"/>
      <color indexed="8"/>
      <name val="宋体"/>
      <charset val="134"/>
    </font>
    <font>
      <sz val="10"/>
      <name val="Arial"/>
      <charset val="0"/>
    </font>
    <font>
      <sz val="12"/>
      <name val="宋体"/>
      <charset val="134"/>
    </font>
    <font>
      <b/>
      <sz val="18"/>
      <name val="宋体"/>
      <charset val="134"/>
      <scheme val="minor"/>
    </font>
    <font>
      <sz val="10"/>
      <color indexed="8"/>
      <name val="宋体"/>
      <charset val="134"/>
      <scheme val="minor"/>
    </font>
    <font>
      <sz val="10"/>
      <name val="宋体"/>
      <charset val="134"/>
      <scheme val="minor"/>
    </font>
    <font>
      <b/>
      <sz val="10"/>
      <name val="宋体"/>
      <charset val="134"/>
      <scheme val="minor"/>
    </font>
    <font>
      <b/>
      <sz val="10"/>
      <color indexed="8"/>
      <name val="宋体"/>
      <charset val="134"/>
      <scheme val="minor"/>
    </font>
    <font>
      <sz val="10"/>
      <color rgb="FFFF0000"/>
      <name val="宋体"/>
      <charset val="134"/>
      <scheme val="minor"/>
    </font>
    <font>
      <sz val="10"/>
      <name val="宋体"/>
      <charset val="134"/>
    </font>
    <font>
      <sz val="9"/>
      <color indexed="8"/>
      <name val="宋体"/>
      <charset val="134"/>
      <scheme val="minor"/>
    </font>
    <font>
      <b/>
      <sz val="9"/>
      <color indexed="8"/>
      <name val="宋体"/>
      <charset val="134"/>
      <scheme val="minor"/>
    </font>
    <font>
      <sz val="9"/>
      <name val="宋体"/>
      <charset val="134"/>
      <scheme val="minor"/>
    </font>
    <font>
      <sz val="11"/>
      <name val="宋体"/>
      <charset val="134"/>
    </font>
    <font>
      <sz val="12"/>
      <color theme="1"/>
      <name val="宋体"/>
      <charset val="134"/>
    </font>
    <font>
      <b/>
      <sz val="18"/>
      <name val="宋体"/>
      <charset val="134"/>
    </font>
    <font>
      <b/>
      <sz val="10"/>
      <name val="宋体"/>
      <charset val="134"/>
    </font>
    <font>
      <b/>
      <sz val="12"/>
      <name val="宋体"/>
      <charset val="134"/>
    </font>
    <font>
      <b/>
      <sz val="11"/>
      <name val="宋体"/>
      <charset val="134"/>
    </font>
    <font>
      <sz val="10"/>
      <name val="宋体"/>
      <charset val="134"/>
      <scheme val="major"/>
    </font>
    <font>
      <sz val="10"/>
      <color theme="1"/>
      <name val="宋体"/>
      <charset val="134"/>
      <scheme val="major"/>
    </font>
    <font>
      <sz val="10"/>
      <color indexed="8"/>
      <name val="宋体"/>
      <charset val="134"/>
      <scheme val="major"/>
    </font>
    <font>
      <sz val="10"/>
      <color theme="1"/>
      <name val="宋体"/>
      <charset val="134"/>
      <scheme val="minor"/>
    </font>
    <font>
      <sz val="11"/>
      <color rgb="FFC00000"/>
      <name val="宋体"/>
      <charset val="134"/>
    </font>
    <font>
      <b/>
      <sz val="18"/>
      <color indexed="8"/>
      <name val="宋体"/>
      <charset val="134"/>
    </font>
    <font>
      <sz val="10"/>
      <color indexed="8"/>
      <name val="宋体"/>
      <charset val="134"/>
    </font>
    <font>
      <b/>
      <sz val="10"/>
      <color indexed="8"/>
      <name val="宋体"/>
      <charset val="134"/>
    </font>
    <font>
      <sz val="22"/>
      <color indexed="8"/>
      <name val="宋体"/>
      <charset val="134"/>
    </font>
    <font>
      <sz val="10"/>
      <color indexed="8"/>
      <name val="Arial"/>
      <charset val="0"/>
    </font>
    <font>
      <sz val="11"/>
      <color rgb="FFFF0000"/>
      <name val="宋体"/>
      <charset val="134"/>
      <scheme val="minor"/>
    </font>
    <font>
      <b/>
      <sz val="20"/>
      <name val="宋体"/>
      <charset val="134"/>
    </font>
    <font>
      <sz val="11"/>
      <color rgb="FF000000"/>
      <name val="宋体"/>
      <charset val="134"/>
    </font>
    <font>
      <sz val="9"/>
      <name val="宋体"/>
      <charset val="134"/>
    </font>
    <font>
      <b/>
      <sz val="11"/>
      <color rgb="FF000000"/>
      <name val="宋体"/>
      <charset val="134"/>
    </font>
    <font>
      <sz val="14"/>
      <color indexed="8"/>
      <name val="宋体"/>
      <charset val="134"/>
      <scheme val="minor"/>
    </font>
    <font>
      <sz val="22"/>
      <name val="黑体"/>
      <charset val="134"/>
    </font>
    <font>
      <sz val="11"/>
      <color rgb="FFFF0000"/>
      <name val="宋体"/>
      <charset val="0"/>
      <scheme val="minor"/>
    </font>
    <font>
      <sz val="11"/>
      <color theme="1"/>
      <name val="宋体"/>
      <charset val="134"/>
      <scheme val="minor"/>
    </font>
    <font>
      <sz val="11"/>
      <color theme="1"/>
      <name val="宋体"/>
      <charset val="0"/>
      <scheme val="minor"/>
    </font>
    <font>
      <b/>
      <sz val="11"/>
      <color rgb="FFFA7D00"/>
      <name val="宋体"/>
      <charset val="0"/>
      <scheme val="minor"/>
    </font>
    <font>
      <b/>
      <sz val="18"/>
      <color theme="3"/>
      <name val="宋体"/>
      <charset val="134"/>
      <scheme val="minor"/>
    </font>
    <font>
      <sz val="11"/>
      <color theme="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s>
  <fills count="37">
    <fill>
      <patternFill patternType="none"/>
    </fill>
    <fill>
      <patternFill patternType="gray125"/>
    </fill>
    <fill>
      <patternFill patternType="solid">
        <fgColor rgb="FFFFFF00"/>
        <bgColor indexed="64"/>
      </patternFill>
    </fill>
    <fill>
      <patternFill patternType="solid">
        <fgColor theme="0" tint="-0.0499893185216834"/>
        <bgColor indexed="64"/>
      </patternFill>
    </fill>
    <fill>
      <patternFill patternType="solid">
        <fgColor indexed="9"/>
        <bgColor indexed="64"/>
      </patternFill>
    </fill>
    <fill>
      <patternFill patternType="solid">
        <fgColor theme="0" tint="-0.0499893"/>
        <bgColor theme="0" tint="-0.0499893"/>
      </patternFill>
    </fill>
    <fill>
      <patternFill patternType="solid">
        <fgColor rgb="FFFFFFCC"/>
        <bgColor indexed="64"/>
      </patternFill>
    </fill>
    <fill>
      <patternFill patternType="solid">
        <fgColor theme="8"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theme="8"/>
        <bgColor indexed="64"/>
      </patternFill>
    </fill>
    <fill>
      <patternFill patternType="solid">
        <fgColor rgb="FFFFCC9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rgb="FFA5A5A5"/>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4" tint="0.599993896298105"/>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indexed="8"/>
      </right>
      <top/>
      <bottom style="thin">
        <color indexed="8"/>
      </bottom>
      <diagonal/>
    </border>
    <border>
      <left/>
      <right style="thin">
        <color indexed="8"/>
      </right>
      <top/>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s>
  <cellStyleXfs count="54">
    <xf numFmtId="0" fontId="0" fillId="0" borderId="0">
      <alignment vertical="center"/>
    </xf>
    <xf numFmtId="42" fontId="38" fillId="0" borderId="0" applyFont="0" applyFill="0" applyBorder="0" applyAlignment="0" applyProtection="0">
      <alignment vertical="center"/>
    </xf>
    <xf numFmtId="0" fontId="39" fillId="13" borderId="0" applyNumberFormat="0" applyBorder="0" applyAlignment="0" applyProtection="0">
      <alignment vertical="center"/>
    </xf>
    <xf numFmtId="0" fontId="43" fillId="11" borderId="19" applyNumberFormat="0" applyAlignment="0" applyProtection="0">
      <alignment vertical="center"/>
    </xf>
    <xf numFmtId="44" fontId="38" fillId="0" borderId="0" applyFont="0" applyFill="0" applyBorder="0" applyAlignment="0" applyProtection="0">
      <alignment vertical="center"/>
    </xf>
    <xf numFmtId="41" fontId="38" fillId="0" borderId="0" applyFont="0" applyFill="0" applyBorder="0" applyAlignment="0" applyProtection="0">
      <alignment vertical="center"/>
    </xf>
    <xf numFmtId="0" fontId="39" fillId="9" borderId="0" applyNumberFormat="0" applyBorder="0" applyAlignment="0" applyProtection="0">
      <alignment vertical="center"/>
    </xf>
    <xf numFmtId="0" fontId="45" fillId="15" borderId="0" applyNumberFormat="0" applyBorder="0" applyAlignment="0" applyProtection="0">
      <alignment vertical="center"/>
    </xf>
    <xf numFmtId="43" fontId="38" fillId="0" borderId="0" applyFont="0" applyFill="0" applyBorder="0" applyAlignment="0" applyProtection="0">
      <alignment vertical="center"/>
    </xf>
    <xf numFmtId="0" fontId="42" fillId="18" borderId="0" applyNumberFormat="0" applyBorder="0" applyAlignment="0" applyProtection="0">
      <alignment vertical="center"/>
    </xf>
    <xf numFmtId="0" fontId="48" fillId="0" borderId="0" applyNumberFormat="0" applyFill="0" applyBorder="0" applyAlignment="0" applyProtection="0">
      <alignment vertical="center"/>
    </xf>
    <xf numFmtId="9" fontId="38" fillId="0" borderId="0" applyFont="0" applyFill="0" applyBorder="0" applyAlignment="0" applyProtection="0">
      <alignment vertical="center"/>
    </xf>
    <xf numFmtId="0" fontId="49" fillId="0" borderId="0" applyNumberFormat="0" applyFill="0" applyBorder="0" applyAlignment="0" applyProtection="0">
      <alignment vertical="center"/>
    </xf>
    <xf numFmtId="0" fontId="38" fillId="6" borderId="18" applyNumberFormat="0" applyFont="0" applyAlignment="0" applyProtection="0">
      <alignment vertical="center"/>
    </xf>
    <xf numFmtId="0" fontId="42" fillId="20" borderId="0" applyNumberFormat="0" applyBorder="0" applyAlignment="0" applyProtection="0">
      <alignment vertical="center"/>
    </xf>
    <xf numFmtId="0" fontId="51"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3" fillId="0" borderId="23" applyNumberFormat="0" applyFill="0" applyAlignment="0" applyProtection="0">
      <alignment vertical="center"/>
    </xf>
    <xf numFmtId="0" fontId="55" fillId="0" borderId="23" applyNumberFormat="0" applyFill="0" applyAlignment="0" applyProtection="0">
      <alignment vertical="center"/>
    </xf>
    <xf numFmtId="0" fontId="42" fillId="26" borderId="0" applyNumberFormat="0" applyBorder="0" applyAlignment="0" applyProtection="0">
      <alignment vertical="center"/>
    </xf>
    <xf numFmtId="0" fontId="51" fillId="0" borderId="25" applyNumberFormat="0" applyFill="0" applyAlignment="0" applyProtection="0">
      <alignment vertical="center"/>
    </xf>
    <xf numFmtId="0" fontId="42" fillId="21" borderId="0" applyNumberFormat="0" applyBorder="0" applyAlignment="0" applyProtection="0">
      <alignment vertical="center"/>
    </xf>
    <xf numFmtId="0" fontId="44" fillId="8" borderId="20" applyNumberFormat="0" applyAlignment="0" applyProtection="0">
      <alignment vertical="center"/>
    </xf>
    <xf numFmtId="0" fontId="40" fillId="8" borderId="19" applyNumberFormat="0" applyAlignment="0" applyProtection="0">
      <alignment vertical="center"/>
    </xf>
    <xf numFmtId="0" fontId="46" fillId="17" borderId="21" applyNumberFormat="0" applyAlignment="0" applyProtection="0">
      <alignment vertical="center"/>
    </xf>
    <xf numFmtId="0" fontId="39" fillId="29" borderId="0" applyNumberFormat="0" applyBorder="0" applyAlignment="0" applyProtection="0">
      <alignment vertical="center"/>
    </xf>
    <xf numFmtId="0" fontId="42" fillId="30" borderId="0" applyNumberFormat="0" applyBorder="0" applyAlignment="0" applyProtection="0">
      <alignment vertical="center"/>
    </xf>
    <xf numFmtId="0" fontId="52" fillId="0" borderId="22" applyNumberFormat="0" applyFill="0" applyAlignment="0" applyProtection="0">
      <alignment vertical="center"/>
    </xf>
    <xf numFmtId="0" fontId="54" fillId="0" borderId="24" applyNumberFormat="0" applyFill="0" applyAlignment="0" applyProtection="0">
      <alignment vertical="center"/>
    </xf>
    <xf numFmtId="0" fontId="56" fillId="32" borderId="0" applyNumberFormat="0" applyBorder="0" applyAlignment="0" applyProtection="0">
      <alignment vertical="center"/>
    </xf>
    <xf numFmtId="0" fontId="50" fillId="19" borderId="0" applyNumberFormat="0" applyBorder="0" applyAlignment="0" applyProtection="0">
      <alignment vertical="center"/>
    </xf>
    <xf numFmtId="0" fontId="39" fillId="12" borderId="0" applyNumberFormat="0" applyBorder="0" applyAlignment="0" applyProtection="0">
      <alignment vertical="center"/>
    </xf>
    <xf numFmtId="0" fontId="42" fillId="34" borderId="0" applyNumberFormat="0" applyBorder="0" applyAlignment="0" applyProtection="0">
      <alignment vertical="center"/>
    </xf>
    <xf numFmtId="0" fontId="39" fillId="28" borderId="0" applyNumberFormat="0" applyBorder="0" applyAlignment="0" applyProtection="0">
      <alignment vertical="center"/>
    </xf>
    <xf numFmtId="0" fontId="39" fillId="36" borderId="0" applyNumberFormat="0" applyBorder="0" applyAlignment="0" applyProtection="0">
      <alignment vertical="center"/>
    </xf>
    <xf numFmtId="0" fontId="39" fillId="31" borderId="0" applyNumberFormat="0" applyBorder="0" applyAlignment="0" applyProtection="0">
      <alignment vertical="center"/>
    </xf>
    <xf numFmtId="0" fontId="39" fillId="14" borderId="0" applyNumberFormat="0" applyBorder="0" applyAlignment="0" applyProtection="0">
      <alignment vertical="center"/>
    </xf>
    <xf numFmtId="0" fontId="42" fillId="33" borderId="0" applyNumberFormat="0" applyBorder="0" applyAlignment="0" applyProtection="0">
      <alignment vertical="center"/>
    </xf>
    <xf numFmtId="0" fontId="42" fillId="23" borderId="0" applyNumberFormat="0" applyBorder="0" applyAlignment="0" applyProtection="0">
      <alignment vertical="center"/>
    </xf>
    <xf numFmtId="0" fontId="39" fillId="24" borderId="0" applyNumberFormat="0" applyBorder="0" applyAlignment="0" applyProtection="0">
      <alignment vertical="center"/>
    </xf>
    <xf numFmtId="0" fontId="39" fillId="27" borderId="0" applyNumberFormat="0" applyBorder="0" applyAlignment="0" applyProtection="0">
      <alignment vertical="center"/>
    </xf>
    <xf numFmtId="0" fontId="42" fillId="10" borderId="0" applyNumberFormat="0" applyBorder="0" applyAlignment="0" applyProtection="0">
      <alignment vertical="center"/>
    </xf>
    <xf numFmtId="0" fontId="39" fillId="7" borderId="0" applyNumberFormat="0" applyBorder="0" applyAlignment="0" applyProtection="0">
      <alignment vertical="center"/>
    </xf>
    <xf numFmtId="0" fontId="42" fillId="16" borderId="0" applyNumberFormat="0" applyBorder="0" applyAlignment="0" applyProtection="0">
      <alignment vertical="center"/>
    </xf>
    <xf numFmtId="0" fontId="42" fillId="22" borderId="0" applyNumberFormat="0" applyBorder="0" applyAlignment="0" applyProtection="0">
      <alignment vertical="center"/>
    </xf>
    <xf numFmtId="0" fontId="39" fillId="35" borderId="0" applyNumberFormat="0" applyBorder="0" applyAlignment="0" applyProtection="0">
      <alignment vertical="center"/>
    </xf>
    <xf numFmtId="0" fontId="42" fillId="25" borderId="0" applyNumberFormat="0" applyBorder="0" applyAlignment="0" applyProtection="0">
      <alignment vertical="center"/>
    </xf>
    <xf numFmtId="0" fontId="1" fillId="0" borderId="0"/>
    <xf numFmtId="0" fontId="3" fillId="0" borderId="0"/>
    <xf numFmtId="0" fontId="10" fillId="0" borderId="0"/>
    <xf numFmtId="0" fontId="1" fillId="0" borderId="0">
      <alignment vertical="center"/>
    </xf>
    <xf numFmtId="0" fontId="33" fillId="0" borderId="0">
      <alignment vertical="top"/>
      <protection locked="0"/>
    </xf>
  </cellStyleXfs>
  <cellXfs count="234">
    <xf numFmtId="0" fontId="0" fillId="0" borderId="0" xfId="0" applyFont="1">
      <alignment vertical="center"/>
    </xf>
    <xf numFmtId="0" fontId="1" fillId="0" borderId="0" xfId="49" applyFont="1" applyFill="1" applyBorder="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2" borderId="0" xfId="49" applyFont="1" applyFill="1" applyBorder="1" applyAlignment="1">
      <alignment wrapText="1"/>
    </xf>
    <xf numFmtId="0" fontId="3" fillId="0" borderId="0" xfId="0" applyFont="1" applyFill="1" applyBorder="1" applyAlignment="1"/>
    <xf numFmtId="0" fontId="1" fillId="0" borderId="0" xfId="49" applyFont="1" applyFill="1" applyBorder="1" applyAlignment="1">
      <alignment wrapText="1"/>
    </xf>
    <xf numFmtId="0" fontId="4" fillId="0" borderId="0" xfId="49" applyFont="1" applyFill="1" applyBorder="1" applyAlignment="1">
      <alignment horizontal="center" vertical="center" wrapText="1"/>
    </xf>
    <xf numFmtId="0" fontId="5" fillId="0" borderId="1" xfId="49"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49" fontId="5" fillId="0" borderId="1" xfId="49" applyNumberFormat="1" applyFont="1" applyFill="1" applyBorder="1" applyAlignment="1">
      <alignment horizontal="left" vertical="center" wrapText="1"/>
    </xf>
    <xf numFmtId="0" fontId="6" fillId="0" borderId="1" xfId="49" applyFont="1" applyFill="1" applyBorder="1" applyAlignment="1">
      <alignment horizontal="center" vertical="center" wrapText="1"/>
    </xf>
    <xf numFmtId="0" fontId="6" fillId="0" borderId="1" xfId="49" applyFont="1" applyFill="1" applyBorder="1" applyAlignment="1">
      <alignment vertical="center" wrapText="1"/>
    </xf>
    <xf numFmtId="176" fontId="7" fillId="3" borderId="1" xfId="49" applyNumberFormat="1" applyFont="1" applyFill="1" applyBorder="1" applyAlignment="1">
      <alignment horizontal="right" vertical="center" shrinkToFit="1"/>
    </xf>
    <xf numFmtId="0" fontId="7" fillId="0" borderId="1" xfId="49" applyFont="1" applyFill="1" applyBorder="1" applyAlignment="1">
      <alignment horizontal="center" vertical="center" wrapText="1"/>
    </xf>
    <xf numFmtId="10" fontId="7" fillId="3" borderId="1" xfId="49" applyNumberFormat="1" applyFont="1" applyFill="1" applyBorder="1" applyAlignment="1">
      <alignment horizontal="right" vertical="center" wrapText="1"/>
    </xf>
    <xf numFmtId="176" fontId="6" fillId="0" borderId="1" xfId="49" applyNumberFormat="1" applyFont="1" applyFill="1" applyBorder="1" applyAlignment="1">
      <alignment horizontal="right" vertical="center" shrinkToFit="1"/>
    </xf>
    <xf numFmtId="177" fontId="6" fillId="0" borderId="1" xfId="49" applyNumberFormat="1" applyFont="1" applyFill="1" applyBorder="1" applyAlignment="1">
      <alignment horizontal="center" vertical="center" wrapText="1"/>
    </xf>
    <xf numFmtId="49" fontId="6" fillId="0" borderId="2" xfId="49" applyNumberFormat="1" applyFont="1" applyFill="1" applyBorder="1" applyAlignment="1">
      <alignment horizontal="left" vertical="top" wrapText="1"/>
    </xf>
    <xf numFmtId="49" fontId="6" fillId="0" borderId="3" xfId="49" applyNumberFormat="1" applyFont="1" applyFill="1" applyBorder="1" applyAlignment="1">
      <alignment horizontal="left" vertical="top" wrapText="1"/>
    </xf>
    <xf numFmtId="49" fontId="6" fillId="0" borderId="4" xfId="49" applyNumberFormat="1" applyFont="1" applyFill="1" applyBorder="1" applyAlignment="1">
      <alignment horizontal="left" vertical="top" wrapText="1"/>
    </xf>
    <xf numFmtId="177" fontId="6" fillId="0" borderId="1" xfId="49" applyNumberFormat="1" applyFont="1" applyFill="1" applyBorder="1" applyAlignment="1">
      <alignment horizontal="left" vertical="center" wrapText="1"/>
    </xf>
    <xf numFmtId="0" fontId="6" fillId="4" borderId="2" xfId="49" applyFont="1" applyFill="1" applyBorder="1" applyAlignment="1">
      <alignment horizontal="center" vertical="center" wrapText="1"/>
    </xf>
    <xf numFmtId="0" fontId="6" fillId="4" borderId="3" xfId="49" applyFont="1" applyFill="1" applyBorder="1" applyAlignment="1">
      <alignment horizontal="center" vertical="center" wrapText="1"/>
    </xf>
    <xf numFmtId="0" fontId="6" fillId="4" borderId="4" xfId="49" applyFont="1" applyFill="1" applyBorder="1" applyAlignment="1">
      <alignment horizontal="center" vertical="center" wrapText="1"/>
    </xf>
    <xf numFmtId="0" fontId="6" fillId="4" borderId="5" xfId="49" applyFont="1" applyFill="1" applyBorder="1" applyAlignment="1">
      <alignment horizontal="center" vertical="center" wrapText="1"/>
    </xf>
    <xf numFmtId="0" fontId="6" fillId="0" borderId="2" xfId="49" applyFont="1" applyFill="1" applyBorder="1" applyAlignment="1">
      <alignment horizontal="center" vertical="center" wrapText="1"/>
    </xf>
    <xf numFmtId="0" fontId="6" fillId="4" borderId="1" xfId="49" applyFont="1" applyFill="1" applyBorder="1" applyAlignment="1">
      <alignment horizontal="center" vertical="center" wrapText="1"/>
    </xf>
    <xf numFmtId="0" fontId="6" fillId="4" borderId="6" xfId="49" applyFont="1" applyFill="1" applyBorder="1" applyAlignment="1">
      <alignment horizontal="center" vertical="center" wrapText="1"/>
    </xf>
    <xf numFmtId="0" fontId="6" fillId="0" borderId="5" xfId="49" applyFont="1" applyFill="1" applyBorder="1" applyAlignment="1">
      <alignment horizontal="center" vertical="center" wrapText="1"/>
    </xf>
    <xf numFmtId="49" fontId="6" fillId="0" borderId="1" xfId="0" applyNumberFormat="1" applyFont="1" applyFill="1" applyBorder="1" applyAlignment="1">
      <alignment horizontal="center" vertical="center"/>
    </xf>
    <xf numFmtId="178" fontId="6" fillId="0" borderId="5" xfId="49" applyNumberFormat="1" applyFont="1" applyFill="1" applyBorder="1" applyAlignment="1">
      <alignment horizontal="center" vertical="center" wrapText="1"/>
    </xf>
    <xf numFmtId="10" fontId="6" fillId="0" borderId="5" xfId="49" applyNumberFormat="1" applyFont="1" applyFill="1" applyBorder="1" applyAlignment="1">
      <alignment horizontal="center" vertical="center" wrapText="1"/>
    </xf>
    <xf numFmtId="179" fontId="6" fillId="0" borderId="5" xfId="49" applyNumberFormat="1" applyFont="1" applyFill="1" applyBorder="1" applyAlignment="1">
      <alignment horizontal="center" vertical="center" wrapText="1"/>
    </xf>
    <xf numFmtId="0" fontId="6" fillId="0" borderId="7" xfId="49" applyFont="1" applyFill="1" applyBorder="1" applyAlignment="1">
      <alignment horizontal="center" vertical="center" wrapText="1"/>
    </xf>
    <xf numFmtId="179" fontId="6" fillId="0" borderId="5" xfId="49" applyNumberFormat="1" applyFont="1" applyFill="1" applyBorder="1" applyAlignment="1" applyProtection="1">
      <alignment horizontal="center" vertical="center" wrapText="1"/>
    </xf>
    <xf numFmtId="0" fontId="5" fillId="0" borderId="2" xfId="49" applyFont="1" applyFill="1" applyBorder="1" applyAlignment="1">
      <alignment horizontal="center" vertical="center" wrapText="1"/>
    </xf>
    <xf numFmtId="0" fontId="5" fillId="0" borderId="3" xfId="49" applyFont="1" applyFill="1" applyBorder="1" applyAlignment="1">
      <alignment horizontal="center" vertical="center" wrapText="1"/>
    </xf>
    <xf numFmtId="0" fontId="8" fillId="0" borderId="1" xfId="49" applyFont="1" applyFill="1" applyBorder="1" applyAlignment="1">
      <alignment horizontal="center" vertical="center" wrapText="1"/>
    </xf>
    <xf numFmtId="179" fontId="8" fillId="0" borderId="1" xfId="49" applyNumberFormat="1" applyFont="1" applyFill="1" applyBorder="1" applyAlignment="1">
      <alignment horizontal="center" vertical="center" wrapText="1"/>
    </xf>
    <xf numFmtId="0" fontId="7" fillId="0" borderId="0" xfId="49" applyFont="1" applyFill="1" applyBorder="1" applyAlignment="1">
      <alignment horizontal="left" vertical="center" wrapText="1"/>
    </xf>
    <xf numFmtId="0" fontId="6" fillId="0" borderId="0" xfId="49" applyFont="1" applyFill="1" applyBorder="1" applyAlignment="1">
      <alignment horizontal="center" vertical="center" wrapText="1"/>
    </xf>
    <xf numFmtId="0" fontId="6" fillId="0" borderId="0" xfId="49" applyFont="1" applyFill="1" applyBorder="1" applyAlignment="1">
      <alignment horizontal="left" vertical="center" wrapText="1"/>
    </xf>
    <xf numFmtId="0" fontId="9" fillId="0" borderId="0" xfId="49" applyFont="1" applyFill="1" applyBorder="1" applyAlignment="1">
      <alignment horizontal="left" vertical="center" wrapText="1"/>
    </xf>
    <xf numFmtId="0" fontId="10" fillId="0" borderId="0" xfId="0" applyFont="1" applyFill="1" applyBorder="1" applyAlignment="1">
      <alignment horizontal="right" vertical="center"/>
    </xf>
    <xf numFmtId="0" fontId="10" fillId="4" borderId="6" xfId="49" applyFont="1" applyFill="1" applyBorder="1" applyAlignment="1">
      <alignment horizontal="center" vertical="center" wrapText="1"/>
    </xf>
    <xf numFmtId="0" fontId="5" fillId="0" borderId="4" xfId="49" applyFont="1" applyFill="1" applyBorder="1" applyAlignment="1">
      <alignment horizontal="center" vertical="center" wrapText="1"/>
    </xf>
    <xf numFmtId="0" fontId="11" fillId="0" borderId="1" xfId="49" applyFont="1" applyFill="1" applyBorder="1" applyAlignment="1">
      <alignment horizontal="center" vertical="center" wrapText="1"/>
    </xf>
    <xf numFmtId="180" fontId="8" fillId="3" borderId="1" xfId="49" applyNumberFormat="1" applyFont="1" applyFill="1" applyBorder="1" applyAlignment="1">
      <alignment horizontal="center" vertical="center" wrapText="1"/>
    </xf>
    <xf numFmtId="0" fontId="12" fillId="0" borderId="1" xfId="49" applyFont="1" applyFill="1" applyBorder="1" applyAlignment="1">
      <alignment horizontal="center" vertical="center" wrapText="1"/>
    </xf>
    <xf numFmtId="0" fontId="13" fillId="0" borderId="0" xfId="49" applyFont="1" applyFill="1" applyBorder="1" applyAlignment="1">
      <alignment horizontal="center" vertical="center" wrapText="1"/>
    </xf>
    <xf numFmtId="0" fontId="6" fillId="0" borderId="5" xfId="49" applyNumberFormat="1" applyFont="1" applyFill="1" applyBorder="1" applyAlignment="1">
      <alignment horizontal="center" vertical="center" wrapText="1"/>
    </xf>
    <xf numFmtId="0" fontId="6" fillId="0" borderId="5" xfId="49" applyFont="1" applyFill="1" applyBorder="1" applyAlignment="1">
      <alignment horizontal="left" vertical="center" wrapText="1"/>
    </xf>
    <xf numFmtId="49" fontId="6" fillId="0" borderId="2" xfId="49" applyNumberFormat="1" applyFont="1" applyFill="1" applyBorder="1" applyAlignment="1">
      <alignment horizontal="left" vertical="center" wrapText="1"/>
    </xf>
    <xf numFmtId="49" fontId="6" fillId="0" borderId="3" xfId="49" applyNumberFormat="1" applyFont="1" applyFill="1" applyBorder="1" applyAlignment="1">
      <alignment horizontal="left" vertical="center" wrapText="1"/>
    </xf>
    <xf numFmtId="49" fontId="6" fillId="0" borderId="4" xfId="49" applyNumberFormat="1" applyFont="1" applyFill="1" applyBorder="1" applyAlignment="1">
      <alignment horizontal="left" vertical="center" wrapText="1"/>
    </xf>
    <xf numFmtId="179" fontId="7" fillId="3" borderId="1" xfId="49" applyNumberFormat="1" applyFont="1" applyFill="1" applyBorder="1" applyAlignment="1">
      <alignment horizontal="right" vertical="center" wrapText="1"/>
    </xf>
    <xf numFmtId="0" fontId="14" fillId="0" borderId="0" xfId="0" applyFont="1" applyFill="1" applyAlignment="1"/>
    <xf numFmtId="0" fontId="10" fillId="0" borderId="0" xfId="0" applyFont="1" applyFill="1" applyAlignment="1"/>
    <xf numFmtId="0" fontId="3" fillId="0" borderId="0" xfId="49" applyFont="1" applyFill="1" applyAlignment="1">
      <alignment horizontal="center" vertical="center"/>
    </xf>
    <xf numFmtId="0" fontId="3" fillId="0" borderId="0" xfId="0" applyFont="1" applyFill="1" applyBorder="1" applyAlignment="1">
      <alignment vertical="center"/>
    </xf>
    <xf numFmtId="43" fontId="14" fillId="0" borderId="0" xfId="0" applyNumberFormat="1" applyFont="1" applyFill="1" applyAlignment="1"/>
    <xf numFmtId="0" fontId="15" fillId="0" borderId="0" xfId="0" applyFont="1" applyFill="1" applyAlignment="1"/>
    <xf numFmtId="0" fontId="16" fillId="0" borderId="0" xfId="0" applyFont="1" applyFill="1" applyAlignment="1">
      <alignment horizontal="center" vertical="center"/>
    </xf>
    <xf numFmtId="43" fontId="16" fillId="0" borderId="0" xfId="0" applyNumberFormat="1" applyFont="1" applyFill="1" applyAlignment="1">
      <alignment horizontal="center" vertical="center"/>
    </xf>
    <xf numFmtId="0" fontId="10" fillId="0" borderId="8" xfId="0" applyFont="1" applyFill="1" applyBorder="1" applyAlignment="1">
      <alignment horizontal="left" vertical="center"/>
    </xf>
    <xf numFmtId="0" fontId="17" fillId="0" borderId="0" xfId="0" applyFont="1" applyFill="1" applyAlignment="1">
      <alignment horizontal="center" vertical="center"/>
    </xf>
    <xf numFmtId="0" fontId="10" fillId="0" borderId="0" xfId="0" applyFont="1" applyFill="1" applyAlignment="1">
      <alignment horizontal="right" vertical="center"/>
    </xf>
    <xf numFmtId="43" fontId="17" fillId="0" borderId="0" xfId="0" applyNumberFormat="1" applyFont="1" applyFill="1" applyAlignment="1">
      <alignment horizontal="center" vertical="center"/>
    </xf>
    <xf numFmtId="43" fontId="6" fillId="0" borderId="0" xfId="0" applyNumberFormat="1" applyFont="1" applyFill="1" applyAlignment="1" applyProtection="1">
      <alignment horizontal="right" vertical="center"/>
    </xf>
    <xf numFmtId="43" fontId="10" fillId="0" borderId="0" xfId="0" applyNumberFormat="1" applyFont="1" applyFill="1" applyAlignment="1"/>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0" fontId="18" fillId="0" borderId="1" xfId="0" applyFont="1" applyFill="1" applyBorder="1" applyAlignment="1">
      <alignment horizontal="left" vertical="center"/>
    </xf>
    <xf numFmtId="43" fontId="18" fillId="0" borderId="1" xfId="0" applyNumberFormat="1" applyFont="1" applyFill="1" applyBorder="1" applyAlignment="1">
      <alignment horizontal="left" vertical="center"/>
    </xf>
    <xf numFmtId="43" fontId="3" fillId="0" borderId="1" xfId="0" applyNumberFormat="1" applyFont="1" applyFill="1" applyBorder="1" applyAlignment="1">
      <alignment horizontal="center" vertical="center"/>
    </xf>
    <xf numFmtId="49" fontId="3" fillId="0" borderId="1" xfId="0" applyNumberFormat="1" applyFont="1" applyFill="1" applyBorder="1" applyAlignment="1">
      <alignment vertical="center" wrapText="1"/>
    </xf>
    <xf numFmtId="49" fontId="3" fillId="0" borderId="1" xfId="0" applyNumberFormat="1" applyFont="1" applyFill="1" applyBorder="1" applyAlignment="1">
      <alignment horizontal="left" vertical="center" wrapText="1"/>
    </xf>
    <xf numFmtId="43" fontId="3"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3" fontId="3" fillId="0" borderId="1" xfId="0" applyNumberFormat="1"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43" fontId="3" fillId="0" borderId="3" xfId="0" applyNumberFormat="1" applyFont="1" applyFill="1" applyBorder="1" applyAlignment="1">
      <alignment horizontal="left" vertical="center" wrapText="1"/>
    </xf>
    <xf numFmtId="43" fontId="3" fillId="0" borderId="4" xfId="0" applyNumberFormat="1" applyFont="1" applyFill="1" applyBorder="1" applyAlignment="1">
      <alignment horizontal="left" vertical="center" wrapText="1"/>
    </xf>
    <xf numFmtId="43" fontId="3" fillId="0" borderId="2" xfId="0" applyNumberFormat="1" applyFont="1" applyFill="1" applyBorder="1" applyAlignment="1">
      <alignment vertical="top" wrapText="1"/>
    </xf>
    <xf numFmtId="43" fontId="3" fillId="0" borderId="3" xfId="0" applyNumberFormat="1" applyFont="1" applyFill="1" applyBorder="1" applyAlignment="1">
      <alignment vertical="top" wrapText="1"/>
    </xf>
    <xf numFmtId="43" fontId="3" fillId="0" borderId="2" xfId="0" applyNumberFormat="1" applyFont="1" applyFill="1" applyBorder="1" applyAlignment="1">
      <alignment horizontal="center" vertical="center" wrapText="1"/>
    </xf>
    <xf numFmtId="43" fontId="3" fillId="0" borderId="3" xfId="0" applyNumberFormat="1" applyFont="1" applyFill="1" applyBorder="1" applyAlignment="1">
      <alignment horizontal="center" vertical="center" wrapText="1"/>
    </xf>
    <xf numFmtId="0" fontId="19" fillId="0" borderId="1" xfId="0" applyFont="1" applyFill="1" applyBorder="1" applyAlignment="1">
      <alignment horizontal="left" vertical="center"/>
    </xf>
    <xf numFmtId="43" fontId="19" fillId="0" borderId="1" xfId="0" applyNumberFormat="1" applyFont="1" applyFill="1" applyBorder="1" applyAlignment="1">
      <alignment horizontal="left" vertical="center"/>
    </xf>
    <xf numFmtId="0" fontId="3" fillId="0" borderId="7" xfId="0" applyFont="1" applyFill="1" applyBorder="1" applyAlignment="1">
      <alignment horizontal="center" vertical="center"/>
    </xf>
    <xf numFmtId="0" fontId="3" fillId="0" borderId="9" xfId="0" applyFont="1" applyFill="1" applyBorder="1" applyAlignment="1">
      <alignment horizontal="center" vertical="center"/>
    </xf>
    <xf numFmtId="43" fontId="3" fillId="0" borderId="2" xfId="0" applyNumberFormat="1" applyFont="1" applyFill="1" applyBorder="1" applyAlignment="1">
      <alignment horizontal="center" vertical="center"/>
    </xf>
    <xf numFmtId="43" fontId="3" fillId="0" borderId="3" xfId="0" applyNumberFormat="1" applyFont="1" applyFill="1" applyBorder="1" applyAlignment="1">
      <alignment horizontal="center" vertical="center"/>
    </xf>
    <xf numFmtId="43" fontId="3" fillId="0" borderId="4" xfId="0" applyNumberFormat="1" applyFont="1" applyFill="1" applyBorder="1" applyAlignment="1">
      <alignment horizontal="center" vertical="center"/>
    </xf>
    <xf numFmtId="43" fontId="3" fillId="0" borderId="5" xfId="0" applyNumberFormat="1" applyFont="1" applyFill="1" applyBorder="1" applyAlignment="1">
      <alignment horizontal="center" vertical="center" wrapText="1"/>
    </xf>
    <xf numFmtId="0" fontId="3" fillId="0" borderId="10" xfId="0" applyFont="1" applyFill="1" applyBorder="1" applyAlignment="1">
      <alignment horizontal="center" vertical="center"/>
    </xf>
    <xf numFmtId="0" fontId="3" fillId="0" borderId="8" xfId="0" applyFont="1" applyFill="1" applyBorder="1" applyAlignment="1">
      <alignment horizontal="center" vertical="center"/>
    </xf>
    <xf numFmtId="43" fontId="3" fillId="0" borderId="6" xfId="0" applyNumberFormat="1"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11" xfId="0" applyFont="1" applyFill="1" applyBorder="1" applyAlignment="1">
      <alignment horizontal="center" vertical="center"/>
    </xf>
    <xf numFmtId="0" fontId="20" fillId="0" borderId="2" xfId="0" applyFont="1" applyFill="1" applyBorder="1" applyAlignment="1">
      <alignment horizontal="left" vertical="center" wrapText="1"/>
    </xf>
    <xf numFmtId="0" fontId="20" fillId="0" borderId="4" xfId="0" applyFont="1" applyFill="1" applyBorder="1" applyAlignment="1">
      <alignment horizontal="left" vertical="center" wrapText="1"/>
    </xf>
    <xf numFmtId="177" fontId="21" fillId="0" borderId="1" xfId="0" applyNumberFormat="1" applyFont="1" applyFill="1" applyBorder="1" applyAlignment="1">
      <alignment vertical="center"/>
    </xf>
    <xf numFmtId="49" fontId="3" fillId="0" borderId="5" xfId="49" applyNumberFormat="1" applyFont="1" applyFill="1" applyBorder="1" applyAlignment="1">
      <alignment horizontal="center" vertical="center"/>
    </xf>
    <xf numFmtId="0" fontId="3" fillId="0" borderId="1" xfId="49" applyFont="1" applyFill="1" applyBorder="1" applyAlignment="1">
      <alignment horizontal="center" vertical="center"/>
    </xf>
    <xf numFmtId="43" fontId="3" fillId="0" borderId="5" xfId="49" applyNumberFormat="1" applyFont="1" applyFill="1" applyBorder="1" applyAlignment="1">
      <alignment horizontal="center" vertical="center" wrapText="1"/>
    </xf>
    <xf numFmtId="43" fontId="3" fillId="0" borderId="1" xfId="49" applyNumberFormat="1" applyFont="1" applyFill="1" applyBorder="1" applyAlignment="1">
      <alignment horizontal="center" vertical="center" wrapText="1"/>
    </xf>
    <xf numFmtId="43" fontId="3" fillId="0" borderId="2" xfId="49" applyNumberFormat="1" applyFont="1" applyFill="1" applyBorder="1" applyAlignment="1">
      <alignment horizontal="center" vertical="center" wrapText="1"/>
    </xf>
    <xf numFmtId="0" fontId="22"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49" fontId="22" fillId="0" borderId="1" xfId="52" applyNumberFormat="1" applyFont="1" applyFill="1" applyBorder="1" applyAlignment="1">
      <alignment horizontal="center" vertical="center" wrapText="1"/>
    </xf>
    <xf numFmtId="10" fontId="20" fillId="0" borderId="12" xfId="0" applyNumberFormat="1" applyFont="1" applyFill="1" applyBorder="1" applyAlignment="1">
      <alignment horizontal="center" vertical="center" wrapText="1"/>
    </xf>
    <xf numFmtId="0" fontId="22" fillId="0" borderId="5" xfId="0" applyNumberFormat="1" applyFont="1" applyFill="1" applyBorder="1" applyAlignment="1">
      <alignment horizontal="center" vertical="center" wrapText="1"/>
    </xf>
    <xf numFmtId="0" fontId="20" fillId="0" borderId="5" xfId="0" applyFont="1" applyFill="1" applyBorder="1" applyAlignment="1">
      <alignment horizontal="center" vertical="center" wrapText="1"/>
    </xf>
    <xf numFmtId="49" fontId="22" fillId="0" borderId="5" xfId="52" applyNumberFormat="1" applyFont="1" applyFill="1" applyBorder="1" applyAlignment="1">
      <alignment horizontal="left" vertical="center" wrapText="1"/>
    </xf>
    <xf numFmtId="49" fontId="22" fillId="0" borderId="5" xfId="52" applyNumberFormat="1" applyFont="1" applyFill="1" applyBorder="1" applyAlignment="1">
      <alignment horizontal="center" vertical="center" wrapText="1"/>
    </xf>
    <xf numFmtId="10" fontId="20" fillId="0" borderId="13" xfId="0" applyNumberFormat="1" applyFont="1" applyFill="1" applyBorder="1" applyAlignment="1">
      <alignment horizontal="center" vertical="center" wrapText="1"/>
    </xf>
    <xf numFmtId="49" fontId="22" fillId="0" borderId="1" xfId="52" applyNumberFormat="1" applyFont="1" applyFill="1" applyBorder="1" applyAlignment="1">
      <alignment horizontal="left" vertical="center" wrapText="1"/>
    </xf>
    <xf numFmtId="10" fontId="20" fillId="0" borderId="1" xfId="0" applyNumberFormat="1" applyFont="1" applyFill="1" applyBorder="1" applyAlignment="1">
      <alignment horizontal="center" vertical="center" wrapText="1"/>
    </xf>
    <xf numFmtId="0" fontId="20" fillId="0" borderId="12" xfId="0" applyFont="1" applyFill="1" applyBorder="1" applyAlignment="1">
      <alignment horizontal="center" vertical="center" wrapText="1"/>
    </xf>
    <xf numFmtId="4" fontId="20" fillId="0" borderId="1" xfId="0" applyNumberFormat="1" applyFont="1" applyFill="1" applyBorder="1" applyAlignment="1">
      <alignment horizontal="center" vertical="center" wrapText="1"/>
    </xf>
    <xf numFmtId="4" fontId="20" fillId="0" borderId="1" xfId="0" applyNumberFormat="1" applyFont="1" applyFill="1" applyBorder="1" applyAlignment="1">
      <alignment horizontal="left" vertical="center" wrapText="1"/>
    </xf>
    <xf numFmtId="179" fontId="20" fillId="0" borderId="1" xfId="0" applyNumberFormat="1" applyFont="1" applyFill="1" applyBorder="1" applyAlignment="1" applyProtection="1">
      <alignment horizontal="center" vertical="center" wrapText="1"/>
    </xf>
    <xf numFmtId="0" fontId="23" fillId="0" borderId="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43" fontId="23" fillId="0" borderId="3" xfId="0" applyNumberFormat="1" applyFont="1" applyFill="1" applyBorder="1" applyAlignment="1">
      <alignment horizontal="center" vertical="center" wrapText="1"/>
    </xf>
    <xf numFmtId="0" fontId="6" fillId="0" borderId="0" xfId="51" applyFont="1" applyAlignment="1">
      <alignment horizontal="left" vertical="center" wrapText="1"/>
    </xf>
    <xf numFmtId="0" fontId="6" fillId="0" borderId="0" xfId="51" applyFont="1" applyAlignment="1">
      <alignment horizontal="center" vertical="center" wrapText="1"/>
    </xf>
    <xf numFmtId="43" fontId="6" fillId="0" borderId="0" xfId="51" applyNumberFormat="1" applyFont="1" applyAlignment="1">
      <alignment horizontal="center" vertical="center" wrapText="1"/>
    </xf>
    <xf numFmtId="43" fontId="6" fillId="0" borderId="0" xfId="51" applyNumberFormat="1" applyFont="1" applyAlignment="1">
      <alignment horizontal="left" vertical="center" wrapText="1"/>
    </xf>
    <xf numFmtId="0" fontId="3" fillId="0" borderId="3" xfId="0" applyFont="1" applyFill="1" applyBorder="1" applyAlignment="1">
      <alignment vertical="top" wrapText="1"/>
    </xf>
    <xf numFmtId="0" fontId="3" fillId="0" borderId="4" xfId="0" applyFont="1" applyFill="1" applyBorder="1" applyAlignment="1">
      <alignment vertical="top"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6" xfId="0" applyFont="1" applyFill="1" applyBorder="1" applyAlignment="1">
      <alignment horizontal="center" vertical="center" wrapText="1"/>
    </xf>
    <xf numFmtId="10" fontId="6" fillId="5" borderId="1" xfId="0" applyNumberFormat="1" applyFont="1" applyFill="1" applyBorder="1" applyAlignment="1">
      <alignment horizontal="righ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49" fontId="3" fillId="0" borderId="3" xfId="49" applyNumberFormat="1" applyFont="1" applyFill="1" applyBorder="1" applyAlignment="1">
      <alignment horizontal="center" vertical="center" wrapText="1"/>
    </xf>
    <xf numFmtId="49" fontId="3" fillId="0" borderId="4" xfId="49" applyNumberFormat="1" applyFont="1" applyFill="1" applyBorder="1" applyAlignment="1">
      <alignment horizontal="center" vertical="center" wrapText="1"/>
    </xf>
    <xf numFmtId="0" fontId="1" fillId="0" borderId="0" xfId="0" applyFont="1" applyFill="1" applyBorder="1" applyAlignment="1"/>
    <xf numFmtId="0" fontId="23" fillId="0" borderId="4" xfId="0" applyFont="1" applyFill="1" applyBorder="1" applyAlignment="1">
      <alignment horizontal="center" vertical="center" wrapText="1"/>
    </xf>
    <xf numFmtId="0" fontId="13" fillId="0" borderId="0" xfId="51" applyFont="1" applyAlignment="1">
      <alignment horizontal="center" vertical="center" wrapText="1"/>
    </xf>
    <xf numFmtId="0" fontId="10" fillId="0" borderId="0" xfId="0" applyFont="1" applyFill="1" applyBorder="1" applyAlignment="1"/>
    <xf numFmtId="0" fontId="24" fillId="0" borderId="0" xfId="0" applyFont="1" applyFill="1" applyBorder="1" applyAlignment="1"/>
    <xf numFmtId="0" fontId="14" fillId="0" borderId="0" xfId="0" applyFont="1" applyFill="1" applyBorder="1" applyAlignment="1"/>
    <xf numFmtId="0" fontId="16"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6" fillId="0" borderId="8" xfId="0" applyFont="1" applyFill="1" applyBorder="1" applyAlignment="1">
      <alignment horizontal="left" vertical="center"/>
    </xf>
    <xf numFmtId="0" fontId="27" fillId="0" borderId="0" xfId="0" applyFont="1" applyFill="1" applyBorder="1" applyAlignment="1">
      <alignment horizontal="center" vertical="center"/>
    </xf>
    <xf numFmtId="0" fontId="26" fillId="0" borderId="0" xfId="0" applyFont="1" applyFill="1" applyBorder="1" applyAlignment="1">
      <alignment horizontal="right" vertical="center"/>
    </xf>
    <xf numFmtId="0" fontId="5" fillId="0" borderId="0" xfId="0" applyNumberFormat="1" applyFont="1" applyFill="1" applyBorder="1" applyAlignment="1" applyProtection="1">
      <alignment horizontal="right" vertical="center"/>
    </xf>
    <xf numFmtId="0" fontId="10" fillId="0" borderId="5"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4" xfId="0" applyFont="1" applyFill="1" applyBorder="1" applyAlignment="1">
      <alignment horizontal="center" vertical="center"/>
    </xf>
    <xf numFmtId="49" fontId="10" fillId="0" borderId="1" xfId="0" applyNumberFormat="1" applyFont="1" applyFill="1" applyBorder="1" applyAlignment="1">
      <alignment horizontal="left" vertical="center" wrapText="1"/>
    </xf>
    <xf numFmtId="0" fontId="10" fillId="0" borderId="14" xfId="0" applyFont="1" applyFill="1" applyBorder="1" applyAlignment="1">
      <alignment horizontal="center" vertical="center"/>
    </xf>
    <xf numFmtId="0" fontId="10" fillId="0" borderId="6" xfId="0" applyFont="1" applyFill="1" applyBorder="1" applyAlignment="1">
      <alignment horizontal="center" vertical="center"/>
    </xf>
    <xf numFmtId="0" fontId="26" fillId="0" borderId="5"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4" xfId="0" applyFont="1" applyFill="1" applyBorder="1" applyAlignment="1">
      <alignment horizontal="center" vertical="center"/>
    </xf>
    <xf numFmtId="49" fontId="26" fillId="0" borderId="1" xfId="0" applyNumberFormat="1" applyFont="1" applyFill="1" applyBorder="1" applyAlignment="1">
      <alignment horizontal="left" vertical="center" wrapText="1"/>
    </xf>
    <xf numFmtId="0" fontId="26" fillId="0" borderId="14" xfId="0" applyFont="1" applyFill="1" applyBorder="1" applyAlignment="1">
      <alignment horizontal="center" vertical="center"/>
    </xf>
    <xf numFmtId="0" fontId="26" fillId="0" borderId="1" xfId="0" applyFont="1" applyFill="1" applyBorder="1" applyAlignment="1">
      <alignment horizontal="center" vertical="center"/>
    </xf>
    <xf numFmtId="0" fontId="26" fillId="0" borderId="6" xfId="0" applyFont="1" applyFill="1" applyBorder="1" applyAlignment="1">
      <alignment horizontal="center" vertical="center"/>
    </xf>
    <xf numFmtId="0" fontId="26"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4" fillId="0" borderId="0" xfId="0" applyFont="1" applyFill="1" applyBorder="1" applyAlignment="1">
      <alignment horizontal="left" vertical="center"/>
    </xf>
    <xf numFmtId="0" fontId="9" fillId="0" borderId="0" xfId="49" applyFont="1" applyFill="1" applyBorder="1" applyAlignment="1">
      <alignment vertical="center" wrapText="1"/>
    </xf>
    <xf numFmtId="0" fontId="3" fillId="0" borderId="0" xfId="50" applyFill="1" applyBorder="1" applyAlignment="1">
      <alignment vertical="center"/>
    </xf>
    <xf numFmtId="0" fontId="3" fillId="0" borderId="0" xfId="50" applyFill="1" applyBorder="1" applyAlignment="1">
      <alignment vertical="center" wrapText="1"/>
    </xf>
    <xf numFmtId="0" fontId="28" fillId="0" borderId="0" xfId="0" applyFont="1" applyFill="1" applyBorder="1" applyAlignment="1">
      <alignment horizontal="center"/>
    </xf>
    <xf numFmtId="0" fontId="29" fillId="0" borderId="0" xfId="0" applyFont="1" applyFill="1" applyBorder="1" applyAlignment="1"/>
    <xf numFmtId="0" fontId="26" fillId="0" borderId="0" xfId="0" applyFont="1" applyFill="1" applyBorder="1" applyAlignment="1"/>
    <xf numFmtId="0" fontId="26"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15"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26" fillId="0" borderId="1" xfId="0" applyFont="1" applyFill="1" applyBorder="1" applyAlignment="1">
      <alignment horizontal="center" vertical="center" shrinkToFit="1"/>
    </xf>
    <xf numFmtId="49" fontId="26"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176" fontId="1" fillId="3" borderId="1" xfId="0" applyNumberFormat="1" applyFont="1" applyFill="1" applyBorder="1" applyAlignment="1">
      <alignment horizontal="right" vertical="center" shrinkToFit="1"/>
    </xf>
    <xf numFmtId="176" fontId="1" fillId="0" borderId="1" xfId="0" applyNumberFormat="1" applyFont="1" applyFill="1" applyBorder="1" applyAlignment="1">
      <alignment horizontal="right" vertical="center" shrinkToFit="1"/>
    </xf>
    <xf numFmtId="176" fontId="14" fillId="3" borderId="1" xfId="0" applyNumberFormat="1" applyFont="1" applyFill="1" applyBorder="1" applyAlignment="1">
      <alignment horizontal="right" vertical="center" shrinkToFit="1"/>
    </xf>
    <xf numFmtId="0" fontId="10" fillId="0" borderId="0" xfId="0" applyFont="1" applyFill="1" applyBorder="1" applyAlignment="1">
      <alignment horizontal="left" vertical="center" wrapText="1"/>
    </xf>
    <xf numFmtId="0" fontId="30" fillId="0" borderId="0" xfId="49" applyFont="1" applyFill="1" applyBorder="1" applyAlignment="1">
      <alignment horizontal="left" vertical="center" wrapText="1"/>
    </xf>
    <xf numFmtId="0" fontId="28" fillId="0" borderId="0" xfId="0" applyFont="1" applyFill="1" applyBorder="1" applyAlignment="1">
      <alignment horizontal="center" wrapText="1"/>
    </xf>
    <xf numFmtId="0" fontId="3" fillId="0" borderId="0" xfId="0" applyFont="1" applyFill="1" applyBorder="1" applyAlignment="1">
      <alignment wrapText="1"/>
    </xf>
    <xf numFmtId="4" fontId="1" fillId="0" borderId="4"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2"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wrapText="1" shrinkToFit="1"/>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176" fontId="1" fillId="0" borderId="1" xfId="0" applyNumberFormat="1" applyFont="1" applyFill="1" applyBorder="1" applyAlignment="1">
      <alignment horizontal="right" vertical="center" wrapText="1" shrinkToFit="1"/>
    </xf>
    <xf numFmtId="176" fontId="3" fillId="0" borderId="1" xfId="0" applyNumberFormat="1" applyFont="1" applyFill="1" applyBorder="1" applyAlignment="1">
      <alignment horizontal="right" vertical="center"/>
    </xf>
    <xf numFmtId="0" fontId="26" fillId="0" borderId="0" xfId="0" applyFont="1" applyFill="1" applyBorder="1" applyAlignment="1">
      <alignment horizontal="right"/>
    </xf>
    <xf numFmtId="0" fontId="1" fillId="0" borderId="16"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31" fillId="0" borderId="0" xfId="0" applyFont="1" applyAlignment="1">
      <alignment horizontal="center" vertical="center"/>
    </xf>
    <xf numFmtId="0" fontId="3" fillId="0" borderId="0" xfId="0" applyFont="1" applyAlignment="1"/>
    <xf numFmtId="0" fontId="32" fillId="0" borderId="17" xfId="0" applyNumberFormat="1" applyFont="1" applyBorder="1" applyAlignment="1">
      <alignment horizontal="center" vertical="center"/>
    </xf>
    <xf numFmtId="0" fontId="32" fillId="0" borderId="17" xfId="0" applyNumberFormat="1" applyFont="1" applyBorder="1" applyAlignment="1">
      <alignment horizontal="left" vertical="center"/>
    </xf>
    <xf numFmtId="4" fontId="32" fillId="0" borderId="17" xfId="0" applyNumberFormat="1" applyFont="1" applyBorder="1" applyAlignment="1">
      <alignment horizontal="right" vertical="center"/>
    </xf>
    <xf numFmtId="0" fontId="32" fillId="0" borderId="17" xfId="0" applyNumberFormat="1" applyFont="1" applyBorder="1" applyAlignment="1">
      <alignment horizontal="left" vertical="center" wrapText="1"/>
    </xf>
    <xf numFmtId="0" fontId="33" fillId="0" borderId="0" xfId="0" applyFont="1" applyAlignment="1"/>
    <xf numFmtId="0" fontId="32" fillId="0" borderId="17" xfId="0" applyNumberFormat="1" applyFont="1" applyBorder="1" applyAlignment="1">
      <alignment horizontal="center" vertical="center" wrapText="1"/>
    </xf>
    <xf numFmtId="0" fontId="34" fillId="0" borderId="17" xfId="0" applyNumberFormat="1" applyFont="1" applyBorder="1" applyAlignment="1">
      <alignment horizontal="left" vertical="center" wrapText="1"/>
    </xf>
    <xf numFmtId="4" fontId="32" fillId="0" borderId="17" xfId="0" applyNumberFormat="1" applyFont="1" applyBorder="1" applyAlignment="1">
      <alignment horizontal="right" vertical="center" wrapText="1"/>
    </xf>
    <xf numFmtId="3" fontId="32" fillId="0" borderId="17" xfId="0" applyNumberFormat="1" applyFont="1" applyBorder="1" applyAlignment="1">
      <alignment horizontal="right" vertical="center" wrapText="1"/>
    </xf>
    <xf numFmtId="0" fontId="35" fillId="0" borderId="0" xfId="0" applyFont="1">
      <alignment vertical="center"/>
    </xf>
    <xf numFmtId="0" fontId="36" fillId="0" borderId="0" xfId="0" applyFont="1" applyAlignment="1">
      <alignment horizontal="center" vertical="center"/>
    </xf>
    <xf numFmtId="0" fontId="36" fillId="0" borderId="0" xfId="0" applyFont="1" applyAlignment="1"/>
    <xf numFmtId="0" fontId="10" fillId="0" borderId="0" xfId="0" applyFont="1" applyAlignment="1"/>
    <xf numFmtId="0" fontId="32" fillId="0" borderId="17" xfId="0" applyNumberFormat="1" applyFont="1" applyBorder="1" applyAlignment="1">
      <alignment horizontal="righ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_04-分类改革-预算表" xfId="50"/>
    <cellStyle name="常规 5" xfId="51"/>
    <cellStyle name="常规 3" xfId="52"/>
    <cellStyle name="Normal"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9" activePane="bottomLeft" state="frozen"/>
      <selection/>
      <selection pane="bottomLeft" activeCell="J34" sqref="J34"/>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230" t="s">
        <v>0</v>
      </c>
    </row>
    <row r="2" ht="14.25" spans="6:6">
      <c r="F2" s="219" t="s">
        <v>1</v>
      </c>
    </row>
    <row r="3" ht="14.25" spans="1:6">
      <c r="A3" s="219" t="s">
        <v>2</v>
      </c>
      <c r="F3" s="219" t="s">
        <v>3</v>
      </c>
    </row>
    <row r="4" ht="19.5" customHeight="1" spans="1:6">
      <c r="A4" s="220" t="s">
        <v>4</v>
      </c>
      <c r="B4" s="220"/>
      <c r="C4" s="220"/>
      <c r="D4" s="220" t="s">
        <v>5</v>
      </c>
      <c r="E4" s="220"/>
      <c r="F4" s="220"/>
    </row>
    <row r="5" ht="19.5" customHeight="1" spans="1:6">
      <c r="A5" s="220" t="s">
        <v>6</v>
      </c>
      <c r="B5" s="220" t="s">
        <v>7</v>
      </c>
      <c r="C5" s="220" t="s">
        <v>8</v>
      </c>
      <c r="D5" s="220" t="s">
        <v>9</v>
      </c>
      <c r="E5" s="220" t="s">
        <v>7</v>
      </c>
      <c r="F5" s="220" t="s">
        <v>8</v>
      </c>
    </row>
    <row r="6" ht="19.5" customHeight="1" spans="1:6">
      <c r="A6" s="220" t="s">
        <v>10</v>
      </c>
      <c r="B6" s="220"/>
      <c r="C6" s="220" t="s">
        <v>11</v>
      </c>
      <c r="D6" s="220" t="s">
        <v>10</v>
      </c>
      <c r="E6" s="220"/>
      <c r="F6" s="220" t="s">
        <v>12</v>
      </c>
    </row>
    <row r="7" ht="19.5" customHeight="1" spans="1:6">
      <c r="A7" s="221" t="s">
        <v>13</v>
      </c>
      <c r="B7" s="220" t="s">
        <v>11</v>
      </c>
      <c r="C7" s="222">
        <v>10322600.73</v>
      </c>
      <c r="D7" s="221" t="s">
        <v>14</v>
      </c>
      <c r="E7" s="220" t="s">
        <v>15</v>
      </c>
      <c r="F7" s="222">
        <v>7924919.9</v>
      </c>
    </row>
    <row r="8" ht="19.5" customHeight="1" spans="1:6">
      <c r="A8" s="221" t="s">
        <v>16</v>
      </c>
      <c r="B8" s="220" t="s">
        <v>12</v>
      </c>
      <c r="C8" s="222"/>
      <c r="D8" s="221" t="s">
        <v>17</v>
      </c>
      <c r="E8" s="220" t="s">
        <v>18</v>
      </c>
      <c r="F8" s="222"/>
    </row>
    <row r="9" ht="19.5" customHeight="1" spans="1:6">
      <c r="A9" s="221" t="s">
        <v>19</v>
      </c>
      <c r="B9" s="220" t="s">
        <v>20</v>
      </c>
      <c r="C9" s="222"/>
      <c r="D9" s="221" t="s">
        <v>21</v>
      </c>
      <c r="E9" s="220" t="s">
        <v>22</v>
      </c>
      <c r="F9" s="222"/>
    </row>
    <row r="10" ht="19.5" customHeight="1" spans="1:6">
      <c r="A10" s="221" t="s">
        <v>23</v>
      </c>
      <c r="B10" s="220" t="s">
        <v>24</v>
      </c>
      <c r="C10" s="222">
        <v>0</v>
      </c>
      <c r="D10" s="221" t="s">
        <v>25</v>
      </c>
      <c r="E10" s="220" t="s">
        <v>26</v>
      </c>
      <c r="F10" s="222"/>
    </row>
    <row r="11" ht="19.5" customHeight="1" spans="1:6">
      <c r="A11" s="221" t="s">
        <v>27</v>
      </c>
      <c r="B11" s="220" t="s">
        <v>28</v>
      </c>
      <c r="C11" s="222">
        <v>0</v>
      </c>
      <c r="D11" s="221" t="s">
        <v>29</v>
      </c>
      <c r="E11" s="220" t="s">
        <v>30</v>
      </c>
      <c r="F11" s="222"/>
    </row>
    <row r="12" ht="19.5" customHeight="1" spans="1:6">
      <c r="A12" s="221" t="s">
        <v>31</v>
      </c>
      <c r="B12" s="220" t="s">
        <v>32</v>
      </c>
      <c r="C12" s="222">
        <v>0</v>
      </c>
      <c r="D12" s="221" t="s">
        <v>33</v>
      </c>
      <c r="E12" s="220" t="s">
        <v>34</v>
      </c>
      <c r="F12" s="222"/>
    </row>
    <row r="13" ht="19.5" customHeight="1" spans="1:6">
      <c r="A13" s="221" t="s">
        <v>35</v>
      </c>
      <c r="B13" s="220" t="s">
        <v>36</v>
      </c>
      <c r="C13" s="222">
        <v>0</v>
      </c>
      <c r="D13" s="221" t="s">
        <v>37</v>
      </c>
      <c r="E13" s="220" t="s">
        <v>38</v>
      </c>
      <c r="F13" s="222"/>
    </row>
    <row r="14" ht="19.5" customHeight="1" spans="1:6">
      <c r="A14" s="221" t="s">
        <v>39</v>
      </c>
      <c r="B14" s="220" t="s">
        <v>40</v>
      </c>
      <c r="C14" s="222">
        <v>80000</v>
      </c>
      <c r="D14" s="221" t="s">
        <v>41</v>
      </c>
      <c r="E14" s="220" t="s">
        <v>42</v>
      </c>
      <c r="F14" s="222">
        <v>1284652.81</v>
      </c>
    </row>
    <row r="15" ht="19.5" customHeight="1" spans="1:6">
      <c r="A15" s="221"/>
      <c r="B15" s="220" t="s">
        <v>43</v>
      </c>
      <c r="C15" s="233"/>
      <c r="D15" s="221" t="s">
        <v>44</v>
      </c>
      <c r="E15" s="220" t="s">
        <v>45</v>
      </c>
      <c r="F15" s="222">
        <v>638754.78</v>
      </c>
    </row>
    <row r="16" ht="19.5" customHeight="1" spans="1:6">
      <c r="A16" s="221"/>
      <c r="B16" s="220" t="s">
        <v>46</v>
      </c>
      <c r="C16" s="233"/>
      <c r="D16" s="221" t="s">
        <v>47</v>
      </c>
      <c r="E16" s="220" t="s">
        <v>48</v>
      </c>
      <c r="F16" s="222"/>
    </row>
    <row r="17" ht="19.5" customHeight="1" spans="1:6">
      <c r="A17" s="221"/>
      <c r="B17" s="220" t="s">
        <v>49</v>
      </c>
      <c r="C17" s="233"/>
      <c r="D17" s="221" t="s">
        <v>50</v>
      </c>
      <c r="E17" s="220" t="s">
        <v>51</v>
      </c>
      <c r="F17" s="222"/>
    </row>
    <row r="18" ht="19.5" customHeight="1" spans="1:6">
      <c r="A18" s="221"/>
      <c r="B18" s="220" t="s">
        <v>52</v>
      </c>
      <c r="C18" s="233"/>
      <c r="D18" s="221" t="s">
        <v>53</v>
      </c>
      <c r="E18" s="220" t="s">
        <v>54</v>
      </c>
      <c r="F18" s="222"/>
    </row>
    <row r="19" ht="19.5" customHeight="1" spans="1:6">
      <c r="A19" s="221"/>
      <c r="B19" s="220" t="s">
        <v>55</v>
      </c>
      <c r="C19" s="233"/>
      <c r="D19" s="221" t="s">
        <v>56</v>
      </c>
      <c r="E19" s="220" t="s">
        <v>57</v>
      </c>
      <c r="F19" s="222"/>
    </row>
    <row r="20" ht="19.5" customHeight="1" spans="1:6">
      <c r="A20" s="221"/>
      <c r="B20" s="220" t="s">
        <v>58</v>
      </c>
      <c r="C20" s="233"/>
      <c r="D20" s="221" t="s">
        <v>59</v>
      </c>
      <c r="E20" s="220" t="s">
        <v>60</v>
      </c>
      <c r="F20" s="222"/>
    </row>
    <row r="21" ht="19.5" customHeight="1" spans="1:6">
      <c r="A21" s="221"/>
      <c r="B21" s="220" t="s">
        <v>61</v>
      </c>
      <c r="C21" s="233"/>
      <c r="D21" s="221" t="s">
        <v>62</v>
      </c>
      <c r="E21" s="220" t="s">
        <v>63</v>
      </c>
      <c r="F21" s="222"/>
    </row>
    <row r="22" ht="19.5" customHeight="1" spans="1:6">
      <c r="A22" s="221"/>
      <c r="B22" s="220" t="s">
        <v>64</v>
      </c>
      <c r="C22" s="233"/>
      <c r="D22" s="221" t="s">
        <v>65</v>
      </c>
      <c r="E22" s="220" t="s">
        <v>66</v>
      </c>
      <c r="F22" s="222"/>
    </row>
    <row r="23" ht="19.5" customHeight="1" spans="1:6">
      <c r="A23" s="221"/>
      <c r="B23" s="220" t="s">
        <v>67</v>
      </c>
      <c r="C23" s="233"/>
      <c r="D23" s="221" t="s">
        <v>68</v>
      </c>
      <c r="E23" s="220" t="s">
        <v>69</v>
      </c>
      <c r="F23" s="222"/>
    </row>
    <row r="24" ht="19.5" customHeight="1" spans="1:6">
      <c r="A24" s="221"/>
      <c r="B24" s="220" t="s">
        <v>70</v>
      </c>
      <c r="C24" s="233"/>
      <c r="D24" s="221" t="s">
        <v>71</v>
      </c>
      <c r="E24" s="220" t="s">
        <v>72</v>
      </c>
      <c r="F24" s="222"/>
    </row>
    <row r="25" ht="19.5" customHeight="1" spans="1:6">
      <c r="A25" s="221"/>
      <c r="B25" s="220" t="s">
        <v>73</v>
      </c>
      <c r="C25" s="233"/>
      <c r="D25" s="221" t="s">
        <v>74</v>
      </c>
      <c r="E25" s="220" t="s">
        <v>75</v>
      </c>
      <c r="F25" s="222">
        <v>554204</v>
      </c>
    </row>
    <row r="26" ht="19.5" customHeight="1" spans="1:6">
      <c r="A26" s="221"/>
      <c r="B26" s="220" t="s">
        <v>76</v>
      </c>
      <c r="C26" s="233"/>
      <c r="D26" s="221" t="s">
        <v>77</v>
      </c>
      <c r="E26" s="220" t="s">
        <v>78</v>
      </c>
      <c r="F26" s="222"/>
    </row>
    <row r="27" ht="19.5" customHeight="1" spans="1:6">
      <c r="A27" s="221"/>
      <c r="B27" s="220" t="s">
        <v>79</v>
      </c>
      <c r="C27" s="233"/>
      <c r="D27" s="221" t="s">
        <v>80</v>
      </c>
      <c r="E27" s="220" t="s">
        <v>81</v>
      </c>
      <c r="F27" s="222"/>
    </row>
    <row r="28" ht="19.5" customHeight="1" spans="1:6">
      <c r="A28" s="221"/>
      <c r="B28" s="220" t="s">
        <v>82</v>
      </c>
      <c r="C28" s="233"/>
      <c r="D28" s="221" t="s">
        <v>83</v>
      </c>
      <c r="E28" s="220" t="s">
        <v>84</v>
      </c>
      <c r="F28" s="222"/>
    </row>
    <row r="29" ht="19.5" customHeight="1" spans="1:6">
      <c r="A29" s="221"/>
      <c r="B29" s="220" t="s">
        <v>85</v>
      </c>
      <c r="C29" s="233"/>
      <c r="D29" s="221" t="s">
        <v>86</v>
      </c>
      <c r="E29" s="220" t="s">
        <v>87</v>
      </c>
      <c r="F29" s="222"/>
    </row>
    <row r="30" ht="19.5" customHeight="1" spans="1:6">
      <c r="A30" s="220"/>
      <c r="B30" s="220" t="s">
        <v>88</v>
      </c>
      <c r="C30" s="233"/>
      <c r="D30" s="221" t="s">
        <v>89</v>
      </c>
      <c r="E30" s="220" t="s">
        <v>90</v>
      </c>
      <c r="F30" s="222"/>
    </row>
    <row r="31" ht="19.5" customHeight="1" spans="1:6">
      <c r="A31" s="220"/>
      <c r="B31" s="220" t="s">
        <v>91</v>
      </c>
      <c r="C31" s="233"/>
      <c r="D31" s="221" t="s">
        <v>92</v>
      </c>
      <c r="E31" s="220" t="s">
        <v>93</v>
      </c>
      <c r="F31" s="222"/>
    </row>
    <row r="32" ht="19.5" customHeight="1" spans="1:6">
      <c r="A32" s="220"/>
      <c r="B32" s="220" t="s">
        <v>94</v>
      </c>
      <c r="C32" s="233"/>
      <c r="D32" s="221" t="s">
        <v>95</v>
      </c>
      <c r="E32" s="220" t="s">
        <v>96</v>
      </c>
      <c r="F32" s="222"/>
    </row>
    <row r="33" ht="19.5" customHeight="1" spans="1:6">
      <c r="A33" s="220" t="s">
        <v>97</v>
      </c>
      <c r="B33" s="220" t="s">
        <v>98</v>
      </c>
      <c r="C33" s="222">
        <v>10402600.73</v>
      </c>
      <c r="D33" s="220" t="s">
        <v>99</v>
      </c>
      <c r="E33" s="220" t="s">
        <v>100</v>
      </c>
      <c r="F33" s="222">
        <v>10402531.49</v>
      </c>
    </row>
    <row r="34" ht="19.5" customHeight="1" spans="1:6">
      <c r="A34" s="221" t="s">
        <v>101</v>
      </c>
      <c r="B34" s="220" t="s">
        <v>102</v>
      </c>
      <c r="C34" s="222"/>
      <c r="D34" s="221" t="s">
        <v>103</v>
      </c>
      <c r="E34" s="220" t="s">
        <v>104</v>
      </c>
      <c r="F34" s="222"/>
    </row>
    <row r="35" ht="19.5" customHeight="1" spans="1:6">
      <c r="A35" s="221" t="s">
        <v>105</v>
      </c>
      <c r="B35" s="220" t="s">
        <v>106</v>
      </c>
      <c r="C35" s="222">
        <v>87480.88</v>
      </c>
      <c r="D35" s="221" t="s">
        <v>107</v>
      </c>
      <c r="E35" s="220" t="s">
        <v>108</v>
      </c>
      <c r="F35" s="222">
        <v>87550.12</v>
      </c>
    </row>
    <row r="36" ht="19.5" customHeight="1" spans="1:6">
      <c r="A36" s="220" t="s">
        <v>109</v>
      </c>
      <c r="B36" s="220" t="s">
        <v>110</v>
      </c>
      <c r="C36" s="222">
        <v>10490081.61</v>
      </c>
      <c r="D36" s="220" t="s">
        <v>109</v>
      </c>
      <c r="E36" s="220" t="s">
        <v>111</v>
      </c>
      <c r="F36" s="222">
        <v>10490081.61</v>
      </c>
    </row>
    <row r="37" ht="19.5" customHeight="1" spans="1:6">
      <c r="A37" s="221" t="s">
        <v>112</v>
      </c>
      <c r="B37" s="221"/>
      <c r="C37" s="221"/>
      <c r="D37" s="221"/>
      <c r="E37" s="221"/>
      <c r="F37" s="221"/>
    </row>
    <row r="38" ht="19.5" customHeight="1" spans="1:6">
      <c r="A38" s="221" t="s">
        <v>113</v>
      </c>
      <c r="B38" s="221"/>
      <c r="C38" s="221"/>
      <c r="D38" s="221"/>
      <c r="E38" s="221"/>
      <c r="F38" s="22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topLeftCell="A10" workbookViewId="0">
      <selection activeCell="E34" sqref="E34"/>
    </sheetView>
  </sheetViews>
  <sheetFormatPr defaultColWidth="9" defaultRowHeight="13.5"/>
  <cols>
    <col min="1" max="1" width="41.25" customWidth="1"/>
    <col min="2" max="2" width="10" customWidth="1"/>
    <col min="3" max="5" width="27.125" customWidth="1"/>
  </cols>
  <sheetData>
    <row r="1" ht="25.5" spans="3:3">
      <c r="C1" s="218" t="s">
        <v>442</v>
      </c>
    </row>
    <row r="2" ht="14.25" spans="5:5">
      <c r="E2" s="219" t="s">
        <v>443</v>
      </c>
    </row>
    <row r="3" ht="14.25" spans="1:5">
      <c r="A3" s="219" t="s">
        <v>2</v>
      </c>
      <c r="E3" s="219" t="s">
        <v>444</v>
      </c>
    </row>
    <row r="4" ht="15" customHeight="1" spans="1:5">
      <c r="A4" s="225" t="s">
        <v>445</v>
      </c>
      <c r="B4" s="225" t="s">
        <v>7</v>
      </c>
      <c r="C4" s="225" t="s">
        <v>446</v>
      </c>
      <c r="D4" s="225" t="s">
        <v>447</v>
      </c>
      <c r="E4" s="225" t="s">
        <v>448</v>
      </c>
    </row>
    <row r="5" ht="15" customHeight="1" spans="1:5">
      <c r="A5" s="225" t="s">
        <v>449</v>
      </c>
      <c r="B5" s="225"/>
      <c r="C5" s="225" t="s">
        <v>11</v>
      </c>
      <c r="D5" s="225" t="s">
        <v>12</v>
      </c>
      <c r="E5" s="225" t="s">
        <v>20</v>
      </c>
    </row>
    <row r="6" ht="15" customHeight="1" spans="1:5">
      <c r="A6" s="226" t="s">
        <v>450</v>
      </c>
      <c r="B6" s="225" t="s">
        <v>11</v>
      </c>
      <c r="C6" s="225" t="s">
        <v>451</v>
      </c>
      <c r="D6" s="225" t="s">
        <v>451</v>
      </c>
      <c r="E6" s="225" t="s">
        <v>451</v>
      </c>
    </row>
    <row r="7" ht="15" customHeight="1" spans="1:5">
      <c r="A7" s="223" t="s">
        <v>452</v>
      </c>
      <c r="B7" s="225" t="s">
        <v>12</v>
      </c>
      <c r="C7" s="227">
        <v>154000</v>
      </c>
      <c r="D7" s="227">
        <v>101878.3</v>
      </c>
      <c r="E7" s="227">
        <v>101878.3</v>
      </c>
    </row>
    <row r="8" ht="15" customHeight="1" spans="1:5">
      <c r="A8" s="223" t="s">
        <v>453</v>
      </c>
      <c r="B8" s="225" t="s">
        <v>20</v>
      </c>
      <c r="C8" s="227">
        <v>0</v>
      </c>
      <c r="D8" s="227">
        <v>0</v>
      </c>
      <c r="E8" s="227">
        <v>0</v>
      </c>
    </row>
    <row r="9" ht="15" customHeight="1" spans="1:5">
      <c r="A9" s="223" t="s">
        <v>454</v>
      </c>
      <c r="B9" s="225" t="s">
        <v>24</v>
      </c>
      <c r="C9" s="227">
        <v>54000</v>
      </c>
      <c r="D9" s="227">
        <v>85636.3</v>
      </c>
      <c r="E9" s="227">
        <v>85636.3</v>
      </c>
    </row>
    <row r="10" ht="15" customHeight="1" spans="1:5">
      <c r="A10" s="223" t="s">
        <v>455</v>
      </c>
      <c r="B10" s="225" t="s">
        <v>28</v>
      </c>
      <c r="C10" s="227">
        <v>0</v>
      </c>
      <c r="D10" s="227">
        <v>0</v>
      </c>
      <c r="E10" s="227">
        <v>0</v>
      </c>
    </row>
    <row r="11" ht="15" customHeight="1" spans="1:5">
      <c r="A11" s="223" t="s">
        <v>456</v>
      </c>
      <c r="B11" s="225" t="s">
        <v>32</v>
      </c>
      <c r="C11" s="227">
        <v>54000</v>
      </c>
      <c r="D11" s="227">
        <v>85636.3</v>
      </c>
      <c r="E11" s="227">
        <v>85636.3</v>
      </c>
    </row>
    <row r="12" ht="15" customHeight="1" spans="1:5">
      <c r="A12" s="223" t="s">
        <v>457</v>
      </c>
      <c r="B12" s="225" t="s">
        <v>36</v>
      </c>
      <c r="C12" s="227">
        <v>100000</v>
      </c>
      <c r="D12" s="227">
        <v>16242</v>
      </c>
      <c r="E12" s="227">
        <v>16242</v>
      </c>
    </row>
    <row r="13" ht="15" customHeight="1" spans="1:5">
      <c r="A13" s="223" t="s">
        <v>458</v>
      </c>
      <c r="B13" s="225" t="s">
        <v>40</v>
      </c>
      <c r="C13" s="225" t="s">
        <v>451</v>
      </c>
      <c r="D13" s="225" t="s">
        <v>451</v>
      </c>
      <c r="E13" s="227">
        <v>16242</v>
      </c>
    </row>
    <row r="14" ht="14" customHeight="1" spans="1:5">
      <c r="A14" s="223" t="s">
        <v>459</v>
      </c>
      <c r="B14" s="225" t="s">
        <v>43</v>
      </c>
      <c r="C14" s="225" t="s">
        <v>451</v>
      </c>
      <c r="D14" s="225" t="s">
        <v>451</v>
      </c>
      <c r="E14" s="227">
        <v>0</v>
      </c>
    </row>
    <row r="15" ht="15" customHeight="1" spans="1:5">
      <c r="A15" s="223" t="s">
        <v>460</v>
      </c>
      <c r="B15" s="225" t="s">
        <v>46</v>
      </c>
      <c r="C15" s="225" t="s">
        <v>451</v>
      </c>
      <c r="D15" s="225" t="s">
        <v>451</v>
      </c>
      <c r="E15" s="227">
        <v>0</v>
      </c>
    </row>
    <row r="16" ht="15" customHeight="1" spans="1:5">
      <c r="A16" s="223" t="s">
        <v>461</v>
      </c>
      <c r="B16" s="225" t="s">
        <v>49</v>
      </c>
      <c r="C16" s="225" t="s">
        <v>451</v>
      </c>
      <c r="D16" s="225" t="s">
        <v>451</v>
      </c>
      <c r="E16" s="225" t="s">
        <v>451</v>
      </c>
    </row>
    <row r="17" ht="15" customHeight="1" spans="1:5">
      <c r="A17" s="223" t="s">
        <v>462</v>
      </c>
      <c r="B17" s="225" t="s">
        <v>52</v>
      </c>
      <c r="C17" s="225" t="s">
        <v>451</v>
      </c>
      <c r="D17" s="225" t="s">
        <v>451</v>
      </c>
      <c r="E17" s="228">
        <v>0</v>
      </c>
    </row>
    <row r="18" ht="15" customHeight="1" spans="1:5">
      <c r="A18" s="223" t="s">
        <v>463</v>
      </c>
      <c r="B18" s="225" t="s">
        <v>55</v>
      </c>
      <c r="C18" s="225" t="s">
        <v>451</v>
      </c>
      <c r="D18" s="225" t="s">
        <v>451</v>
      </c>
      <c r="E18" s="228">
        <v>0</v>
      </c>
    </row>
    <row r="19" ht="15" customHeight="1" spans="1:5">
      <c r="A19" s="223" t="s">
        <v>464</v>
      </c>
      <c r="B19" s="225" t="s">
        <v>58</v>
      </c>
      <c r="C19" s="225" t="s">
        <v>451</v>
      </c>
      <c r="D19" s="225" t="s">
        <v>451</v>
      </c>
      <c r="E19" s="228">
        <v>0</v>
      </c>
    </row>
    <row r="20" ht="15" customHeight="1" spans="1:5">
      <c r="A20" s="223" t="s">
        <v>465</v>
      </c>
      <c r="B20" s="225" t="s">
        <v>61</v>
      </c>
      <c r="C20" s="225" t="s">
        <v>451</v>
      </c>
      <c r="D20" s="225" t="s">
        <v>451</v>
      </c>
      <c r="E20" s="228">
        <v>2</v>
      </c>
    </row>
    <row r="21" ht="15" customHeight="1" spans="1:5">
      <c r="A21" s="223" t="s">
        <v>466</v>
      </c>
      <c r="B21" s="225" t="s">
        <v>64</v>
      </c>
      <c r="C21" s="225" t="s">
        <v>451</v>
      </c>
      <c r="D21" s="225" t="s">
        <v>451</v>
      </c>
      <c r="E21" s="228">
        <v>20</v>
      </c>
    </row>
    <row r="22" ht="15" customHeight="1" spans="1:9">
      <c r="A22" s="223" t="s">
        <v>467</v>
      </c>
      <c r="B22" s="225" t="s">
        <v>67</v>
      </c>
      <c r="C22" s="225" t="s">
        <v>451</v>
      </c>
      <c r="D22" s="225" t="s">
        <v>451</v>
      </c>
      <c r="E22" s="228">
        <v>0</v>
      </c>
      <c r="I22" s="229"/>
    </row>
    <row r="23" ht="15" customHeight="1" spans="1:5">
      <c r="A23" s="223" t="s">
        <v>468</v>
      </c>
      <c r="B23" s="225" t="s">
        <v>70</v>
      </c>
      <c r="C23" s="225" t="s">
        <v>451</v>
      </c>
      <c r="D23" s="225" t="s">
        <v>451</v>
      </c>
      <c r="E23" s="228">
        <v>200</v>
      </c>
    </row>
    <row r="24" ht="15" customHeight="1" spans="1:5">
      <c r="A24" s="223" t="s">
        <v>469</v>
      </c>
      <c r="B24" s="225" t="s">
        <v>73</v>
      </c>
      <c r="C24" s="225" t="s">
        <v>451</v>
      </c>
      <c r="D24" s="225" t="s">
        <v>451</v>
      </c>
      <c r="E24" s="228">
        <v>0</v>
      </c>
    </row>
    <row r="25" ht="15" customHeight="1" spans="1:5">
      <c r="A25" s="223" t="s">
        <v>470</v>
      </c>
      <c r="B25" s="225" t="s">
        <v>76</v>
      </c>
      <c r="C25" s="225" t="s">
        <v>451</v>
      </c>
      <c r="D25" s="225" t="s">
        <v>451</v>
      </c>
      <c r="E25" s="228">
        <v>0</v>
      </c>
    </row>
    <row r="26" ht="15" customHeight="1" spans="1:5">
      <c r="A26" s="223" t="s">
        <v>471</v>
      </c>
      <c r="B26" s="225" t="s">
        <v>79</v>
      </c>
      <c r="C26" s="225" t="s">
        <v>451</v>
      </c>
      <c r="D26" s="225" t="s">
        <v>451</v>
      </c>
      <c r="E26" s="228">
        <v>0</v>
      </c>
    </row>
    <row r="27" ht="15" customHeight="1" spans="1:5">
      <c r="A27" s="226" t="s">
        <v>472</v>
      </c>
      <c r="B27" s="225" t="s">
        <v>82</v>
      </c>
      <c r="C27" s="225" t="s">
        <v>451</v>
      </c>
      <c r="D27" s="225" t="s">
        <v>451</v>
      </c>
      <c r="E27" s="227">
        <v>725108</v>
      </c>
    </row>
    <row r="28" ht="15" customHeight="1" spans="1:5">
      <c r="A28" s="223" t="s">
        <v>473</v>
      </c>
      <c r="B28" s="225" t="s">
        <v>85</v>
      </c>
      <c r="C28" s="225" t="s">
        <v>451</v>
      </c>
      <c r="D28" s="225" t="s">
        <v>451</v>
      </c>
      <c r="E28" s="227">
        <v>725108</v>
      </c>
    </row>
    <row r="29" ht="15" customHeight="1" spans="1:5">
      <c r="A29" s="223" t="s">
        <v>474</v>
      </c>
      <c r="B29" s="225" t="s">
        <v>88</v>
      </c>
      <c r="C29" s="225" t="s">
        <v>451</v>
      </c>
      <c r="D29" s="225" t="s">
        <v>451</v>
      </c>
      <c r="E29" s="227"/>
    </row>
    <row r="30" ht="41.25" customHeight="1" spans="1:5">
      <c r="A30" s="223" t="s">
        <v>475</v>
      </c>
      <c r="B30" s="223"/>
      <c r="C30" s="223"/>
      <c r="D30" s="223"/>
      <c r="E30" s="223"/>
    </row>
    <row r="31" ht="21" customHeight="1" spans="1:5">
      <c r="A31" s="223" t="s">
        <v>476</v>
      </c>
      <c r="B31" s="223"/>
      <c r="C31" s="223"/>
      <c r="D31" s="223"/>
      <c r="E31" s="223"/>
    </row>
    <row r="33" spans="3:3">
      <c r="C33" s="224"/>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I23" sqref="I23"/>
    </sheetView>
  </sheetViews>
  <sheetFormatPr defaultColWidth="9" defaultRowHeight="13.5" outlineLevelCol="4"/>
  <cols>
    <col min="1" max="1" width="43.75" customWidth="1"/>
    <col min="2" max="2" width="11" customWidth="1"/>
    <col min="3" max="5" width="16.25" customWidth="1"/>
  </cols>
  <sheetData>
    <row r="1" ht="25.5" spans="2:2">
      <c r="B1" s="218" t="s">
        <v>477</v>
      </c>
    </row>
    <row r="2" ht="14.25" spans="5:5">
      <c r="E2" s="219" t="s">
        <v>478</v>
      </c>
    </row>
    <row r="3" ht="14.25" spans="1:5">
      <c r="A3" s="219" t="s">
        <v>2</v>
      </c>
      <c r="E3" s="219" t="s">
        <v>3</v>
      </c>
    </row>
    <row r="4" ht="15" customHeight="1" spans="1:5">
      <c r="A4" s="220" t="s">
        <v>445</v>
      </c>
      <c r="B4" s="220" t="s">
        <v>7</v>
      </c>
      <c r="C4" s="220" t="s">
        <v>446</v>
      </c>
      <c r="D4" s="220" t="s">
        <v>447</v>
      </c>
      <c r="E4" s="220" t="s">
        <v>448</v>
      </c>
    </row>
    <row r="5" ht="15" customHeight="1" spans="1:5">
      <c r="A5" s="221" t="s">
        <v>449</v>
      </c>
      <c r="B5" s="220"/>
      <c r="C5" s="220" t="s">
        <v>11</v>
      </c>
      <c r="D5" s="220" t="s">
        <v>12</v>
      </c>
      <c r="E5" s="220" t="s">
        <v>20</v>
      </c>
    </row>
    <row r="6" ht="15" customHeight="1" spans="1:5">
      <c r="A6" s="221" t="s">
        <v>479</v>
      </c>
      <c r="B6" s="220" t="s">
        <v>11</v>
      </c>
      <c r="C6" s="220" t="s">
        <v>451</v>
      </c>
      <c r="D6" s="220" t="s">
        <v>451</v>
      </c>
      <c r="E6" s="220" t="s">
        <v>451</v>
      </c>
    </row>
    <row r="7" ht="15" customHeight="1" spans="1:5">
      <c r="A7" s="221" t="s">
        <v>452</v>
      </c>
      <c r="B7" s="220" t="s">
        <v>12</v>
      </c>
      <c r="C7" s="222">
        <v>154000</v>
      </c>
      <c r="D7" s="222">
        <v>101878.3</v>
      </c>
      <c r="E7" s="222">
        <v>101878.3</v>
      </c>
    </row>
    <row r="8" ht="15" customHeight="1" spans="1:5">
      <c r="A8" s="221" t="s">
        <v>453</v>
      </c>
      <c r="B8" s="220" t="s">
        <v>20</v>
      </c>
      <c r="C8" s="222">
        <v>0</v>
      </c>
      <c r="D8" s="222">
        <v>0</v>
      </c>
      <c r="E8" s="222">
        <v>0</v>
      </c>
    </row>
    <row r="9" ht="15" customHeight="1" spans="1:5">
      <c r="A9" s="221" t="s">
        <v>454</v>
      </c>
      <c r="B9" s="220" t="s">
        <v>24</v>
      </c>
      <c r="C9" s="222">
        <v>54000</v>
      </c>
      <c r="D9" s="222">
        <v>85636.3</v>
      </c>
      <c r="E9" s="222">
        <v>85636.3</v>
      </c>
    </row>
    <row r="10" ht="15" customHeight="1" spans="1:5">
      <c r="A10" s="221" t="s">
        <v>455</v>
      </c>
      <c r="B10" s="220" t="s">
        <v>28</v>
      </c>
      <c r="C10" s="222">
        <v>0</v>
      </c>
      <c r="D10" s="222">
        <v>0</v>
      </c>
      <c r="E10" s="222">
        <v>0</v>
      </c>
    </row>
    <row r="11" ht="15" customHeight="1" spans="1:5">
      <c r="A11" s="221" t="s">
        <v>456</v>
      </c>
      <c r="B11" s="220" t="s">
        <v>32</v>
      </c>
      <c r="C11" s="222">
        <v>54000</v>
      </c>
      <c r="D11" s="222">
        <v>85636.3</v>
      </c>
      <c r="E11" s="222">
        <v>85636.3</v>
      </c>
    </row>
    <row r="12" ht="15" customHeight="1" spans="1:5">
      <c r="A12" s="221" t="s">
        <v>457</v>
      </c>
      <c r="B12" s="220" t="s">
        <v>36</v>
      </c>
      <c r="C12" s="222">
        <v>100000</v>
      </c>
      <c r="D12" s="222">
        <v>16242</v>
      </c>
      <c r="E12" s="222">
        <v>16242</v>
      </c>
    </row>
    <row r="13" ht="15" customHeight="1" spans="1:5">
      <c r="A13" s="221" t="s">
        <v>458</v>
      </c>
      <c r="B13" s="220" t="s">
        <v>40</v>
      </c>
      <c r="C13" s="220" t="s">
        <v>451</v>
      </c>
      <c r="D13" s="220" t="s">
        <v>451</v>
      </c>
      <c r="E13" s="222">
        <v>16242</v>
      </c>
    </row>
    <row r="14" ht="15" customHeight="1" spans="1:5">
      <c r="A14" s="221" t="s">
        <v>459</v>
      </c>
      <c r="B14" s="220" t="s">
        <v>43</v>
      </c>
      <c r="C14" s="220" t="s">
        <v>451</v>
      </c>
      <c r="D14" s="220" t="s">
        <v>451</v>
      </c>
      <c r="E14" s="222">
        <v>0</v>
      </c>
    </row>
    <row r="15" ht="15" customHeight="1" spans="1:5">
      <c r="A15" s="221" t="s">
        <v>460</v>
      </c>
      <c r="B15" s="220" t="s">
        <v>46</v>
      </c>
      <c r="C15" s="220" t="s">
        <v>451</v>
      </c>
      <c r="D15" s="220" t="s">
        <v>451</v>
      </c>
      <c r="E15" s="222">
        <v>0</v>
      </c>
    </row>
    <row r="16" ht="48" customHeight="1" spans="1:5">
      <c r="A16" s="223" t="s">
        <v>480</v>
      </c>
      <c r="B16" s="223"/>
      <c r="C16" s="223"/>
      <c r="D16" s="223"/>
      <c r="E16" s="223"/>
    </row>
    <row r="18" spans="2:2">
      <c r="B18" s="224"/>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view="pageBreakPreview" zoomScaleNormal="100" zoomScaleSheetLayoutView="100" workbookViewId="0">
      <pane xSplit="2" ySplit="7" topLeftCell="C8" activePane="bottomRight" state="frozen"/>
      <selection/>
      <selection pane="topRight"/>
      <selection pane="bottomLeft"/>
      <selection pane="bottomRight" activeCell="H11" sqref="H11"/>
    </sheetView>
  </sheetViews>
  <sheetFormatPr defaultColWidth="8.1" defaultRowHeight="14.25"/>
  <cols>
    <col min="1" max="1" width="5.625" style="180" customWidth="1"/>
    <col min="2" max="2" width="4.61666666666667" style="180" customWidth="1"/>
    <col min="3" max="3" width="10.8" style="180" customWidth="1"/>
    <col min="4" max="4" width="11.3" style="180" customWidth="1"/>
    <col min="5" max="5" width="10.575" style="180" customWidth="1"/>
    <col min="6" max="6" width="10.5" style="180" customWidth="1"/>
    <col min="7" max="7" width="10.4" style="180" customWidth="1"/>
    <col min="8" max="8" width="9.79166666666667" style="180" customWidth="1"/>
    <col min="9" max="9" width="8.8" style="180" customWidth="1"/>
    <col min="10" max="10" width="11.025" style="181" customWidth="1"/>
    <col min="11" max="12" width="12.375" style="180" customWidth="1"/>
    <col min="13" max="13" width="8.1" style="180"/>
    <col min="14" max="14" width="13.75" style="180"/>
    <col min="15" max="15" width="11.5" style="180"/>
    <col min="16" max="16" width="9.1" style="180" customWidth="1"/>
    <col min="17" max="17" width="8.1" style="180"/>
    <col min="18" max="19" width="10.375" style="180"/>
    <col min="20" max="16384" width="8.1" style="180"/>
  </cols>
  <sheetData>
    <row r="1" s="5" customFormat="1" ht="36" customHeight="1" spans="1:21">
      <c r="A1" s="182" t="s">
        <v>481</v>
      </c>
      <c r="B1" s="182"/>
      <c r="C1" s="182"/>
      <c r="D1" s="182"/>
      <c r="E1" s="182"/>
      <c r="F1" s="182"/>
      <c r="G1" s="182"/>
      <c r="H1" s="182"/>
      <c r="I1" s="182"/>
      <c r="J1" s="182"/>
      <c r="K1" s="182"/>
      <c r="L1" s="202"/>
      <c r="M1" s="202"/>
      <c r="N1" s="182"/>
      <c r="O1" s="182"/>
      <c r="P1" s="182"/>
      <c r="Q1" s="182"/>
      <c r="R1" s="182"/>
      <c r="S1" s="182"/>
      <c r="T1" s="182"/>
      <c r="U1" s="182"/>
    </row>
    <row r="2" s="5" customFormat="1" ht="18" customHeight="1" spans="1:21">
      <c r="A2" s="183"/>
      <c r="B2" s="183"/>
      <c r="C2" s="183"/>
      <c r="D2" s="183"/>
      <c r="E2" s="183"/>
      <c r="F2" s="183"/>
      <c r="G2" s="183"/>
      <c r="H2" s="183"/>
      <c r="I2" s="183"/>
      <c r="J2" s="183"/>
      <c r="K2" s="183"/>
      <c r="L2" s="203"/>
      <c r="M2" s="203"/>
      <c r="U2" s="212" t="s">
        <v>482</v>
      </c>
    </row>
    <row r="3" s="5" customFormat="1" ht="18" customHeight="1" spans="1:21">
      <c r="A3" s="184" t="s">
        <v>2</v>
      </c>
      <c r="B3" s="183"/>
      <c r="C3" s="183"/>
      <c r="D3" s="183"/>
      <c r="E3" s="185"/>
      <c r="F3" s="185"/>
      <c r="G3" s="183"/>
      <c r="H3" s="183"/>
      <c r="I3" s="183"/>
      <c r="J3" s="183"/>
      <c r="K3" s="183"/>
      <c r="L3" s="203"/>
      <c r="M3" s="203"/>
      <c r="U3" s="212" t="s">
        <v>3</v>
      </c>
    </row>
    <row r="4" s="5" customFormat="1" ht="24" customHeight="1" spans="1:21">
      <c r="A4" s="186" t="s">
        <v>6</v>
      </c>
      <c r="B4" s="186" t="s">
        <v>7</v>
      </c>
      <c r="C4" s="187" t="s">
        <v>483</v>
      </c>
      <c r="D4" s="186" t="s">
        <v>484</v>
      </c>
      <c r="E4" s="186" t="s">
        <v>485</v>
      </c>
      <c r="F4" s="188" t="s">
        <v>486</v>
      </c>
      <c r="G4" s="189"/>
      <c r="H4" s="189"/>
      <c r="I4" s="189"/>
      <c r="J4" s="189"/>
      <c r="K4" s="189"/>
      <c r="L4" s="189"/>
      <c r="M4" s="189"/>
      <c r="N4" s="189"/>
      <c r="O4" s="204"/>
      <c r="P4" s="205" t="s">
        <v>487</v>
      </c>
      <c r="Q4" s="186" t="s">
        <v>488</v>
      </c>
      <c r="R4" s="187" t="s">
        <v>489</v>
      </c>
      <c r="S4" s="213"/>
      <c r="T4" s="214" t="s">
        <v>490</v>
      </c>
      <c r="U4" s="213"/>
    </row>
    <row r="5" s="5" customFormat="1" ht="24" customHeight="1" spans="1:21">
      <c r="A5" s="186"/>
      <c r="B5" s="186"/>
      <c r="C5" s="190"/>
      <c r="D5" s="186"/>
      <c r="E5" s="186"/>
      <c r="F5" s="191" t="s">
        <v>124</v>
      </c>
      <c r="G5" s="191"/>
      <c r="H5" s="188" t="s">
        <v>491</v>
      </c>
      <c r="I5" s="204"/>
      <c r="J5" s="188" t="s">
        <v>492</v>
      </c>
      <c r="K5" s="204"/>
      <c r="L5" s="206" t="s">
        <v>493</v>
      </c>
      <c r="M5" s="207"/>
      <c r="N5" s="208" t="s">
        <v>494</v>
      </c>
      <c r="O5" s="209"/>
      <c r="P5" s="205"/>
      <c r="Q5" s="186"/>
      <c r="R5" s="192"/>
      <c r="S5" s="215"/>
      <c r="T5" s="216"/>
      <c r="U5" s="215"/>
    </row>
    <row r="6" s="5" customFormat="1" ht="24" customHeight="1" spans="1:21">
      <c r="A6" s="186"/>
      <c r="B6" s="186"/>
      <c r="C6" s="192"/>
      <c r="D6" s="186"/>
      <c r="E6" s="186"/>
      <c r="F6" s="191" t="s">
        <v>495</v>
      </c>
      <c r="G6" s="193" t="s">
        <v>496</v>
      </c>
      <c r="H6" s="191" t="s">
        <v>495</v>
      </c>
      <c r="I6" s="193" t="s">
        <v>496</v>
      </c>
      <c r="J6" s="191" t="s">
        <v>495</v>
      </c>
      <c r="K6" s="193" t="s">
        <v>496</v>
      </c>
      <c r="L6" s="191" t="s">
        <v>495</v>
      </c>
      <c r="M6" s="193" t="s">
        <v>496</v>
      </c>
      <c r="N6" s="191" t="s">
        <v>495</v>
      </c>
      <c r="O6" s="193" t="s">
        <v>496</v>
      </c>
      <c r="P6" s="205"/>
      <c r="Q6" s="186"/>
      <c r="R6" s="191" t="s">
        <v>495</v>
      </c>
      <c r="S6" s="217" t="s">
        <v>496</v>
      </c>
      <c r="T6" s="191" t="s">
        <v>495</v>
      </c>
      <c r="U6" s="193" t="s">
        <v>496</v>
      </c>
    </row>
    <row r="7" s="5" customFormat="1" ht="24" customHeight="1" spans="1:21">
      <c r="A7" s="186" t="s">
        <v>10</v>
      </c>
      <c r="B7" s="186"/>
      <c r="C7" s="186" t="s">
        <v>497</v>
      </c>
      <c r="D7" s="193" t="s">
        <v>498</v>
      </c>
      <c r="E7" s="194">
        <v>3</v>
      </c>
      <c r="F7" s="194" t="s">
        <v>499</v>
      </c>
      <c r="G7" s="195" t="s">
        <v>500</v>
      </c>
      <c r="H7" s="194">
        <v>6</v>
      </c>
      <c r="I7" s="194">
        <v>7</v>
      </c>
      <c r="J7" s="194">
        <v>8</v>
      </c>
      <c r="K7" s="194">
        <v>9</v>
      </c>
      <c r="L7" s="194">
        <v>10</v>
      </c>
      <c r="M7" s="194">
        <v>11</v>
      </c>
      <c r="N7" s="194">
        <v>12</v>
      </c>
      <c r="O7" s="194">
        <v>13</v>
      </c>
      <c r="P7" s="194">
        <v>14</v>
      </c>
      <c r="Q7" s="194">
        <v>15</v>
      </c>
      <c r="R7" s="194">
        <v>16</v>
      </c>
      <c r="S7" s="194">
        <v>17</v>
      </c>
      <c r="T7" s="194">
        <v>18</v>
      </c>
      <c r="U7" s="194">
        <v>19</v>
      </c>
    </row>
    <row r="8" s="5" customFormat="1" ht="24" customHeight="1" spans="1:21">
      <c r="A8" s="196" t="s">
        <v>129</v>
      </c>
      <c r="B8" s="186">
        <v>1</v>
      </c>
      <c r="C8" s="197">
        <f>SUM(E8,G8,P8,Q8,S8,U8)</f>
        <v>726128.89</v>
      </c>
      <c r="D8" s="197">
        <f>SUM(E8,F8,P8,Q8,R8,T8)</f>
        <v>2091863</v>
      </c>
      <c r="E8" s="198">
        <v>115764.34</v>
      </c>
      <c r="F8" s="199">
        <f>SUM(H8,J8,L8,N8)</f>
        <v>1893898.66</v>
      </c>
      <c r="G8" s="197">
        <f>SUM(I8,K8,M8,O8)</f>
        <v>535014.55</v>
      </c>
      <c r="H8" s="198"/>
      <c r="I8" s="198"/>
      <c r="J8" s="198">
        <v>734645</v>
      </c>
      <c r="K8" s="198">
        <v>0</v>
      </c>
      <c r="L8" s="210"/>
      <c r="M8" s="210"/>
      <c r="N8" s="211">
        <v>1159253.66</v>
      </c>
      <c r="O8" s="211">
        <v>535014.55</v>
      </c>
      <c r="P8" s="211"/>
      <c r="Q8" s="211"/>
      <c r="R8" s="211">
        <v>82200</v>
      </c>
      <c r="S8" s="211">
        <v>75350</v>
      </c>
      <c r="T8" s="211"/>
      <c r="U8" s="211"/>
    </row>
    <row r="9" s="5" customFormat="1" ht="41" customHeight="1" spans="1:21">
      <c r="A9" s="200" t="s">
        <v>501</v>
      </c>
      <c r="B9" s="200"/>
      <c r="C9" s="200"/>
      <c r="D9" s="200"/>
      <c r="E9" s="200"/>
      <c r="F9" s="200"/>
      <c r="G9" s="200"/>
      <c r="H9" s="200"/>
      <c r="I9" s="200"/>
      <c r="J9" s="200"/>
      <c r="K9" s="200"/>
      <c r="L9" s="200"/>
      <c r="M9" s="200"/>
      <c r="N9" s="200"/>
      <c r="O9" s="200"/>
      <c r="P9" s="200"/>
      <c r="Q9" s="200"/>
      <c r="R9" s="200"/>
      <c r="S9" s="200"/>
      <c r="T9" s="200"/>
      <c r="U9" s="200"/>
    </row>
    <row r="10" s="180" customFormat="1" ht="26.25" customHeight="1" spans="1:10">
      <c r="A10" s="201"/>
      <c r="B10" s="201"/>
      <c r="C10" s="201"/>
      <c r="D10" s="201"/>
      <c r="E10" s="201"/>
      <c r="F10" s="201"/>
      <c r="G10" s="201"/>
      <c r="H10" s="201"/>
      <c r="I10" s="201"/>
      <c r="J10" s="201"/>
    </row>
    <row r="11" s="180" customFormat="1" ht="26.25" customHeight="1" spans="10:10">
      <c r="J11" s="181"/>
    </row>
    <row r="12" s="180" customFormat="1" ht="26.25" customHeight="1" spans="10:10">
      <c r="J12" s="181"/>
    </row>
    <row r="13" s="180" customFormat="1" ht="26.25" customHeight="1" spans="10:10">
      <c r="J13" s="181"/>
    </row>
    <row r="14" s="180" customFormat="1" ht="26.25" customHeight="1" spans="10:10">
      <c r="J14" s="181"/>
    </row>
    <row r="15" s="180" customFormat="1" ht="26.25" customHeight="1" spans="10:10">
      <c r="J15" s="181"/>
    </row>
    <row r="16" s="180" customFormat="1" ht="26.25" customHeight="1" spans="10:10">
      <c r="J16" s="181"/>
    </row>
    <row r="17" s="180" customFormat="1" ht="26.25" customHeight="1" spans="10:10">
      <c r="J17" s="181"/>
    </row>
    <row r="18" s="180" customFormat="1" ht="26.25" customHeight="1" spans="10:10">
      <c r="J18" s="181"/>
    </row>
    <row r="19" s="180" customFormat="1" ht="26.25" customHeight="1" spans="10:10">
      <c r="J19" s="181"/>
    </row>
    <row r="20" s="180" customFormat="1" ht="26.25" customHeight="1" spans="10:10">
      <c r="J20" s="181"/>
    </row>
    <row r="21" s="180" customFormat="1" ht="26.25" customHeight="1" spans="10:10">
      <c r="J21" s="181"/>
    </row>
    <row r="22" s="180" customFormat="1" ht="26.25" customHeight="1" spans="10:10">
      <c r="J22" s="181"/>
    </row>
    <row r="23" s="180" customFormat="1" ht="26.25" customHeight="1" spans="10:10">
      <c r="J23" s="181"/>
    </row>
    <row r="24" s="180" customFormat="1" ht="26.25" customHeight="1" spans="10:10">
      <c r="J24" s="181"/>
    </row>
    <row r="25" s="180" customFormat="1" ht="26.25" customHeight="1" spans="10:10">
      <c r="J25" s="181"/>
    </row>
    <row r="26" s="180" customFormat="1" ht="26.25" customHeight="1" spans="10:10">
      <c r="J26" s="181"/>
    </row>
    <row r="27" s="180" customFormat="1" ht="26.25" customHeight="1" spans="10:10">
      <c r="J27" s="181"/>
    </row>
    <row r="28" s="180" customFormat="1" ht="26.25" customHeight="1" spans="10:10">
      <c r="J28" s="181"/>
    </row>
    <row r="29" s="180" customFormat="1" ht="26.25" customHeight="1" spans="10:10">
      <c r="J29" s="181"/>
    </row>
    <row r="30" s="180" customFormat="1" ht="26.25" customHeight="1" spans="10:10">
      <c r="J30" s="181"/>
    </row>
    <row r="31" s="180" customFormat="1" ht="26.25" customHeight="1" spans="10:10">
      <c r="J31" s="181"/>
    </row>
    <row r="32" s="180" customFormat="1" ht="26.25" customHeight="1" spans="10:10">
      <c r="J32" s="181"/>
    </row>
    <row r="33" s="180" customFormat="1" ht="26.25" customHeight="1" spans="10:10">
      <c r="J33" s="181"/>
    </row>
    <row r="34" s="180" customFormat="1" ht="26.25" customHeight="1" spans="10:10">
      <c r="J34" s="181"/>
    </row>
    <row r="35" s="180" customFormat="1" ht="26.25" customHeight="1" spans="10:10">
      <c r="J35" s="181"/>
    </row>
    <row r="36" s="180" customFormat="1" ht="26.25" customHeight="1" spans="10:10">
      <c r="J36" s="181"/>
    </row>
    <row r="37" s="180" customFormat="1" ht="26.25" customHeight="1" spans="10:10">
      <c r="J37" s="181"/>
    </row>
    <row r="38" s="180" customFormat="1" ht="26.25" customHeight="1" spans="10:10">
      <c r="J38" s="181"/>
    </row>
    <row r="39" s="180" customFormat="1" ht="26.25" customHeight="1" spans="10:10">
      <c r="J39" s="181"/>
    </row>
    <row r="40" s="180" customFormat="1" ht="26.25" customHeight="1" spans="10:10">
      <c r="J40" s="181"/>
    </row>
    <row r="41" s="180" customFormat="1" ht="26.25" customHeight="1" spans="10:10">
      <c r="J41" s="181"/>
    </row>
    <row r="42" s="180" customFormat="1" ht="26.25" customHeight="1" spans="10:10">
      <c r="J42" s="181"/>
    </row>
    <row r="43" s="180" customFormat="1" ht="26.25" customHeight="1" spans="10:10">
      <c r="J43" s="181"/>
    </row>
    <row r="44" s="180" customFormat="1" ht="26.25" customHeight="1" spans="10:10">
      <c r="J44" s="181"/>
    </row>
    <row r="45" s="180" customFormat="1" ht="26.25" customHeight="1" spans="10:10">
      <c r="J45" s="181"/>
    </row>
    <row r="46" s="180" customFormat="1" ht="26.25" customHeight="1" spans="10:10">
      <c r="J46" s="181"/>
    </row>
    <row r="47" s="180" customFormat="1" ht="26.25" customHeight="1" spans="10:10">
      <c r="J47" s="181"/>
    </row>
    <row r="48" s="180" customFormat="1" ht="26.25" customHeight="1" spans="10:10">
      <c r="J48" s="181"/>
    </row>
    <row r="49" s="180" customFormat="1" ht="26.25" customHeight="1" spans="10:10">
      <c r="J49" s="181"/>
    </row>
    <row r="50" s="180" customFormat="1" ht="26.25" customHeight="1" spans="10:10">
      <c r="J50" s="181"/>
    </row>
    <row r="51" s="180" customFormat="1" ht="26.25" customHeight="1" spans="10:10">
      <c r="J51" s="181"/>
    </row>
    <row r="52" s="180" customFormat="1" ht="26.25" customHeight="1" spans="10:10">
      <c r="J52" s="181"/>
    </row>
    <row r="53" s="180" customFormat="1" ht="26.25" customHeight="1" spans="10:10">
      <c r="J53" s="181"/>
    </row>
    <row r="54" s="180" customFormat="1" ht="26.25" customHeight="1" spans="10:10">
      <c r="J54" s="181"/>
    </row>
    <row r="55" s="180" customFormat="1" ht="26.25" customHeight="1" spans="10:10">
      <c r="J55" s="181"/>
    </row>
    <row r="56" s="180" customFormat="1" ht="26.25" customHeight="1" spans="10:10">
      <c r="J56" s="181"/>
    </row>
    <row r="57" s="180" customFormat="1" ht="26.25" customHeight="1" spans="10:10">
      <c r="J57" s="181"/>
    </row>
    <row r="58" s="180" customFormat="1" ht="26.25" customHeight="1" spans="10:10">
      <c r="J58" s="181"/>
    </row>
    <row r="59" s="180" customFormat="1" ht="26.25" customHeight="1" spans="10:10">
      <c r="J59" s="181"/>
    </row>
    <row r="60" s="180" customFormat="1" ht="26.25" customHeight="1" spans="10:10">
      <c r="J60" s="181"/>
    </row>
    <row r="61" s="180" customFormat="1" ht="26.25" customHeight="1" spans="10:10">
      <c r="J61" s="181"/>
    </row>
    <row r="62" s="180" customFormat="1" ht="26.25" customHeight="1" spans="10:10">
      <c r="J62" s="181"/>
    </row>
    <row r="63" s="180" customFormat="1" ht="26.25" customHeight="1" spans="10:10">
      <c r="J63" s="181"/>
    </row>
    <row r="64" s="180" customFormat="1" ht="26.25" customHeight="1" spans="10:10">
      <c r="J64" s="181"/>
    </row>
    <row r="65" s="180" customFormat="1" ht="26.25" customHeight="1" spans="10:10">
      <c r="J65" s="181"/>
    </row>
    <row r="66" s="180" customFormat="1" ht="26.25" customHeight="1" spans="10:10">
      <c r="J66" s="181"/>
    </row>
    <row r="67" s="180" customFormat="1" ht="26.25" customHeight="1" spans="10:10">
      <c r="J67" s="181"/>
    </row>
    <row r="68" s="180" customFormat="1" ht="26.25" customHeight="1" spans="10:10">
      <c r="J68" s="181"/>
    </row>
    <row r="69" s="180" customFormat="1" ht="26.25" customHeight="1" spans="10:10">
      <c r="J69" s="181"/>
    </row>
    <row r="70" s="180" customFormat="1" ht="26.25" customHeight="1" spans="10:10">
      <c r="J70" s="181"/>
    </row>
    <row r="71" s="180" customFormat="1" ht="26.25" customHeight="1" spans="10:10">
      <c r="J71" s="181"/>
    </row>
    <row r="72" s="180" customFormat="1" ht="26.25" customHeight="1" spans="10:10">
      <c r="J72" s="181"/>
    </row>
    <row r="73" s="180" customFormat="1" ht="26.25" customHeight="1" spans="10:10">
      <c r="J73" s="181"/>
    </row>
    <row r="74" s="180" customFormat="1" ht="26.25" customHeight="1" spans="10:10">
      <c r="J74" s="181"/>
    </row>
    <row r="75" s="180" customFormat="1" ht="26.25" customHeight="1" spans="10:10">
      <c r="J75" s="181"/>
    </row>
    <row r="76" s="180" customFormat="1" ht="26.25" customHeight="1" spans="10:10">
      <c r="J76" s="181"/>
    </row>
    <row r="77" s="180" customFormat="1" ht="26.25" customHeight="1" spans="10:10">
      <c r="J77" s="181"/>
    </row>
    <row r="78" s="180" customFormat="1" ht="26.25" customHeight="1" spans="10:10">
      <c r="J78" s="181"/>
    </row>
    <row r="79" s="180" customFormat="1" ht="26.25" customHeight="1" spans="10:10">
      <c r="J79" s="181"/>
    </row>
    <row r="80" s="180" customFormat="1" ht="26.25" customHeight="1" spans="10:10">
      <c r="J80" s="181"/>
    </row>
    <row r="81" s="180" customFormat="1" ht="26.25" customHeight="1" spans="10:10">
      <c r="J81" s="181"/>
    </row>
    <row r="82" s="180" customFormat="1" ht="26.25" customHeight="1" spans="10:10">
      <c r="J82" s="181"/>
    </row>
    <row r="83" s="180" customFormat="1" ht="26.25" customHeight="1" spans="10:10">
      <c r="J83" s="181"/>
    </row>
    <row r="84" s="180" customFormat="1" ht="26.25" customHeight="1" spans="10:10">
      <c r="J84" s="181"/>
    </row>
    <row r="85" s="180" customFormat="1" ht="26.25" customHeight="1" spans="10:10">
      <c r="J85" s="181"/>
    </row>
    <row r="86" s="180" customFormat="1" ht="26.25" customHeight="1" spans="10:10">
      <c r="J86" s="181"/>
    </row>
    <row r="87" s="180" customFormat="1" ht="26.25" customHeight="1" spans="10:10">
      <c r="J87" s="181"/>
    </row>
    <row r="88" s="180" customFormat="1" ht="26.25" customHeight="1" spans="10:10">
      <c r="J88" s="181"/>
    </row>
    <row r="89" s="180" customFormat="1" ht="26.25" customHeight="1" spans="10:10">
      <c r="J89" s="181"/>
    </row>
    <row r="90" s="180" customFormat="1" ht="26.25" customHeight="1" spans="10:10">
      <c r="J90" s="181"/>
    </row>
    <row r="91" s="180" customFormat="1" ht="26.25" customHeight="1" spans="10:10">
      <c r="J91" s="181"/>
    </row>
    <row r="92" s="180" customFormat="1" ht="26.25" customHeight="1" spans="10:10">
      <c r="J92" s="181"/>
    </row>
    <row r="93" s="180" customFormat="1" ht="26.25" customHeight="1" spans="10:10">
      <c r="J93" s="181"/>
    </row>
    <row r="94" s="180" customFormat="1" ht="26.25" customHeight="1" spans="10:10">
      <c r="J94" s="181"/>
    </row>
    <row r="95" s="180" customFormat="1" ht="26.25" customHeight="1" spans="10:10">
      <c r="J95" s="181"/>
    </row>
    <row r="96" s="180" customFormat="1" ht="26.25" customHeight="1" spans="10:10">
      <c r="J96" s="181"/>
    </row>
    <row r="97" s="180" customFormat="1" ht="26.25" customHeight="1" spans="10:10">
      <c r="J97" s="181"/>
    </row>
    <row r="98" s="180" customFormat="1" ht="26.25" customHeight="1" spans="10:10">
      <c r="J98" s="181"/>
    </row>
    <row r="99" s="180" customFormat="1" ht="26.25" customHeight="1" spans="10:10">
      <c r="J99" s="181"/>
    </row>
    <row r="100" s="180" customFormat="1" ht="26.25" customHeight="1" spans="10:10">
      <c r="J100" s="181"/>
    </row>
    <row r="101" s="180" customFormat="1" ht="26.25" customHeight="1" spans="10:10">
      <c r="J101" s="181"/>
    </row>
    <row r="102" s="180" customFormat="1" ht="26.25" customHeight="1" spans="10:10">
      <c r="J102" s="181"/>
    </row>
    <row r="103" s="180" customFormat="1" ht="26.25" customHeight="1" spans="10:10">
      <c r="J103" s="181"/>
    </row>
    <row r="104" s="180" customFormat="1" ht="26.25" customHeight="1" spans="10:10">
      <c r="J104" s="181"/>
    </row>
    <row r="105" s="180" customFormat="1" ht="26.25" customHeight="1" spans="10:10">
      <c r="J105" s="181"/>
    </row>
    <row r="106" s="180" customFormat="1" ht="26.25" customHeight="1" spans="10:10">
      <c r="J106" s="181"/>
    </row>
    <row r="107" s="180" customFormat="1" ht="26.25" customHeight="1" spans="10:10">
      <c r="J107" s="181"/>
    </row>
    <row r="108" s="180" customFormat="1" ht="26.25" customHeight="1" spans="10:10">
      <c r="J108" s="181"/>
    </row>
    <row r="109" s="180" customFormat="1" ht="26.25" customHeight="1" spans="10:10">
      <c r="J109" s="181"/>
    </row>
    <row r="110" s="180" customFormat="1" ht="26.25" customHeight="1" spans="10:10">
      <c r="J110" s="181"/>
    </row>
    <row r="111" s="180" customFormat="1" ht="26.25" customHeight="1" spans="10:10">
      <c r="J111" s="181"/>
    </row>
    <row r="112" s="180" customFormat="1" ht="26.25" customHeight="1" spans="10:10">
      <c r="J112" s="181"/>
    </row>
    <row r="113" s="180" customFormat="1" ht="26.25" customHeight="1" spans="10:10">
      <c r="J113" s="181"/>
    </row>
    <row r="114" s="180" customFormat="1" ht="26.25" customHeight="1" spans="10:10">
      <c r="J114" s="181"/>
    </row>
    <row r="115" s="180" customFormat="1" ht="26.25" customHeight="1" spans="10:10">
      <c r="J115" s="181"/>
    </row>
    <row r="116" s="180" customFormat="1" ht="26.25" customHeight="1" spans="10:10">
      <c r="J116" s="181"/>
    </row>
    <row r="117" s="180" customFormat="1" ht="26.25" customHeight="1" spans="10:10">
      <c r="J117" s="181"/>
    </row>
    <row r="118" s="180" customFormat="1" ht="26.25" customHeight="1" spans="10:10">
      <c r="J118" s="181"/>
    </row>
    <row r="119" s="180" customFormat="1" ht="26.25" customHeight="1" spans="10:10">
      <c r="J119" s="181"/>
    </row>
    <row r="120" s="180" customFormat="1" ht="26.25" customHeight="1" spans="10:10">
      <c r="J120" s="181"/>
    </row>
    <row r="121" s="180" customFormat="1" ht="26.25" customHeight="1" spans="10:10">
      <c r="J121" s="181"/>
    </row>
    <row r="122" s="180" customFormat="1" ht="26.25" customHeight="1" spans="10:10">
      <c r="J122" s="181"/>
    </row>
    <row r="123" s="180" customFormat="1" ht="26.25" customHeight="1" spans="10:10">
      <c r="J123" s="181"/>
    </row>
    <row r="124" s="180" customFormat="1" ht="26.25" customHeight="1" spans="10:10">
      <c r="J124" s="181"/>
    </row>
    <row r="125" s="180" customFormat="1" ht="26.25" customHeight="1" spans="10:10">
      <c r="J125" s="181"/>
    </row>
    <row r="126" s="180" customFormat="1" ht="26.25" customHeight="1" spans="10:10">
      <c r="J126" s="181"/>
    </row>
    <row r="127" s="180" customFormat="1" ht="26.25" customHeight="1" spans="10:10">
      <c r="J127" s="181"/>
    </row>
    <row r="128" s="180" customFormat="1" ht="26.25" customHeight="1" spans="10:10">
      <c r="J128" s="181"/>
    </row>
    <row r="129" s="180" customFormat="1" ht="26.25" customHeight="1" spans="10:10">
      <c r="J129" s="181"/>
    </row>
    <row r="130" s="180" customFormat="1" ht="26.25" customHeight="1" spans="10:10">
      <c r="J130" s="181"/>
    </row>
    <row r="131" s="180" customFormat="1" ht="26.25" customHeight="1" spans="10:10">
      <c r="J131" s="181"/>
    </row>
    <row r="132" s="180" customFormat="1" ht="26.25" customHeight="1" spans="10:10">
      <c r="J132" s="181"/>
    </row>
    <row r="133" s="180" customFormat="1" ht="26.25" customHeight="1" spans="10:10">
      <c r="J133" s="181"/>
    </row>
    <row r="134" s="180" customFormat="1" ht="26.25" customHeight="1" spans="10:10">
      <c r="J134" s="181"/>
    </row>
    <row r="135" s="180" customFormat="1" ht="26.25" customHeight="1" spans="10:10">
      <c r="J135" s="181"/>
    </row>
    <row r="136" s="180" customFormat="1" ht="26.25" customHeight="1" spans="10:10">
      <c r="J136" s="181"/>
    </row>
    <row r="137" s="180" customFormat="1" ht="26.25" customHeight="1" spans="10:10">
      <c r="J137" s="181"/>
    </row>
    <row r="138" s="180" customFormat="1" ht="26.25" customHeight="1" spans="10:10">
      <c r="J138" s="181"/>
    </row>
    <row r="139" s="180" customFormat="1" ht="26.25" customHeight="1" spans="10:10">
      <c r="J139" s="181"/>
    </row>
    <row r="140" s="180" customFormat="1" ht="26.25" customHeight="1" spans="10:10">
      <c r="J140" s="181"/>
    </row>
    <row r="141" s="180" customFormat="1" ht="26.25" customHeight="1" spans="10:10">
      <c r="J141" s="181"/>
    </row>
    <row r="142" s="180" customFormat="1" ht="26.25" customHeight="1" spans="10:10">
      <c r="J142" s="181"/>
    </row>
    <row r="143" s="180" customFormat="1" ht="26.25" customHeight="1" spans="10:10">
      <c r="J143" s="181"/>
    </row>
    <row r="144" s="180" customFormat="1" ht="26.25" customHeight="1" spans="10:10">
      <c r="J144" s="181"/>
    </row>
    <row r="145" s="180" customFormat="1" ht="26.25" customHeight="1" spans="10:10">
      <c r="J145" s="181"/>
    </row>
    <row r="146" s="180" customFormat="1" ht="26.25" customHeight="1" spans="10:10">
      <c r="J146" s="181"/>
    </row>
    <row r="147" s="180" customFormat="1" ht="26.25" customHeight="1" spans="10:10">
      <c r="J147" s="181"/>
    </row>
    <row r="148" s="180" customFormat="1" ht="26.25" customHeight="1" spans="10:10">
      <c r="J148" s="181"/>
    </row>
    <row r="149" s="180" customFormat="1" ht="26.25" customHeight="1" spans="10:10">
      <c r="J149" s="181"/>
    </row>
    <row r="150" s="180" customFormat="1" ht="26.25" customHeight="1" spans="10:10">
      <c r="J150" s="181"/>
    </row>
    <row r="151" s="180" customFormat="1" ht="26.25" customHeight="1" spans="10:10">
      <c r="J151" s="181"/>
    </row>
    <row r="152" s="180" customFormat="1" ht="19.9" customHeight="1" spans="10:10">
      <c r="J152" s="181"/>
    </row>
    <row r="153" s="180" customFormat="1" ht="19.9" customHeight="1" spans="10:10">
      <c r="J153" s="181"/>
    </row>
    <row r="154" s="180" customFormat="1" ht="19.9" customHeight="1" spans="10:10">
      <c r="J154" s="181"/>
    </row>
    <row r="155" s="180" customFormat="1" ht="19.9" customHeight="1" spans="10:10">
      <c r="J155" s="181"/>
    </row>
  </sheetData>
  <mergeCells count="18">
    <mergeCell ref="A1:U1"/>
    <mergeCell ref="F4:O4"/>
    <mergeCell ref="F5:G5"/>
    <mergeCell ref="H5:I5"/>
    <mergeCell ref="J5:K5"/>
    <mergeCell ref="L5:M5"/>
    <mergeCell ref="N5:O5"/>
    <mergeCell ref="A9:U9"/>
    <mergeCell ref="A10:J10"/>
    <mergeCell ref="A4:A6"/>
    <mergeCell ref="B4:B6"/>
    <mergeCell ref="C4:C6"/>
    <mergeCell ref="D4:D6"/>
    <mergeCell ref="E4:E6"/>
    <mergeCell ref="P4:P6"/>
    <mergeCell ref="Q4:Q6"/>
    <mergeCell ref="R4:S5"/>
    <mergeCell ref="T4:U5"/>
  </mergeCells>
  <pageMargins left="0.75" right="0.75" top="1" bottom="1" header="0.5" footer="0.5"/>
  <pageSetup paperSize="9" scale="63"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view="pageBreakPreview" zoomScaleNormal="100" zoomScaleSheetLayoutView="100" workbookViewId="0">
      <pane xSplit="1" ySplit="3" topLeftCell="B10" activePane="bottomRight" state="frozen"/>
      <selection/>
      <selection pane="topRight"/>
      <selection pane="bottomLeft"/>
      <selection pane="bottomRight" activeCell="D15" sqref="D15"/>
    </sheetView>
  </sheetViews>
  <sheetFormatPr defaultColWidth="9" defaultRowHeight="13.5"/>
  <cols>
    <col min="1" max="3" width="20.6333333333333" style="148" customWidth="1"/>
    <col min="4" max="4" width="59.6333333333333" style="148" customWidth="1"/>
    <col min="5" max="16384" width="9" style="148"/>
  </cols>
  <sheetData>
    <row r="1" spans="1:1">
      <c r="A1" s="148" t="s">
        <v>502</v>
      </c>
    </row>
    <row r="2" s="148" customFormat="1" ht="29.5" customHeight="1" spans="1:4">
      <c r="A2" s="154" t="s">
        <v>503</v>
      </c>
      <c r="B2" s="155"/>
      <c r="C2" s="155"/>
      <c r="D2" s="155"/>
    </row>
    <row r="3" s="151" customFormat="1" ht="12" spans="1:7">
      <c r="A3" s="156" t="s">
        <v>2</v>
      </c>
      <c r="B3" s="156"/>
      <c r="C3" s="157"/>
      <c r="D3" s="158"/>
      <c r="E3" s="157"/>
      <c r="F3" s="157"/>
      <c r="G3" s="159"/>
    </row>
    <row r="4" s="152" customFormat="1" ht="120" customHeight="1" spans="1:4">
      <c r="A4" s="160" t="s">
        <v>504</v>
      </c>
      <c r="B4" s="161" t="s">
        <v>505</v>
      </c>
      <c r="C4" s="162"/>
      <c r="D4" s="163" t="s">
        <v>506</v>
      </c>
    </row>
    <row r="5" s="148" customFormat="1" ht="101" customHeight="1" spans="1:4">
      <c r="A5" s="164"/>
      <c r="B5" s="161" t="s">
        <v>507</v>
      </c>
      <c r="C5" s="162"/>
      <c r="D5" s="163" t="s">
        <v>508</v>
      </c>
    </row>
    <row r="6" s="153" customFormat="1" ht="51" customHeight="1" spans="1:4">
      <c r="A6" s="164"/>
      <c r="B6" s="161" t="s">
        <v>509</v>
      </c>
      <c r="C6" s="162"/>
      <c r="D6" s="163" t="s">
        <v>510</v>
      </c>
    </row>
    <row r="7" s="148" customFormat="1" ht="107" customHeight="1" spans="1:4">
      <c r="A7" s="164"/>
      <c r="B7" s="161" t="s">
        <v>511</v>
      </c>
      <c r="C7" s="162"/>
      <c r="D7" s="163" t="s">
        <v>512</v>
      </c>
    </row>
    <row r="8" s="153" customFormat="1" ht="51" customHeight="1" spans="1:4">
      <c r="A8" s="165"/>
      <c r="B8" s="161" t="s">
        <v>513</v>
      </c>
      <c r="C8" s="162"/>
      <c r="D8" s="163" t="s">
        <v>514</v>
      </c>
    </row>
    <row r="9" s="148" customFormat="1" ht="57" customHeight="1" spans="1:4">
      <c r="A9" s="166" t="s">
        <v>515</v>
      </c>
      <c r="B9" s="167" t="s">
        <v>516</v>
      </c>
      <c r="C9" s="168"/>
      <c r="D9" s="169" t="s">
        <v>517</v>
      </c>
    </row>
    <row r="10" s="148" customFormat="1" ht="57" customHeight="1" spans="1:4">
      <c r="A10" s="170"/>
      <c r="B10" s="166" t="s">
        <v>518</v>
      </c>
      <c r="C10" s="171" t="s">
        <v>519</v>
      </c>
      <c r="D10" s="169" t="s">
        <v>520</v>
      </c>
    </row>
    <row r="11" s="148" customFormat="1" ht="57" customHeight="1" spans="1:4">
      <c r="A11" s="172"/>
      <c r="B11" s="172"/>
      <c r="C11" s="171" t="s">
        <v>521</v>
      </c>
      <c r="D11" s="169" t="s">
        <v>522</v>
      </c>
    </row>
    <row r="12" s="148" customFormat="1" ht="60" customHeight="1" spans="1:4">
      <c r="A12" s="167" t="s">
        <v>523</v>
      </c>
      <c r="B12" s="173"/>
      <c r="C12" s="168"/>
      <c r="D12" s="169" t="s">
        <v>524</v>
      </c>
    </row>
    <row r="13" s="148" customFormat="1" ht="60" customHeight="1" spans="1:4">
      <c r="A13" s="167" t="s">
        <v>525</v>
      </c>
      <c r="B13" s="173"/>
      <c r="C13" s="168"/>
      <c r="D13" s="169" t="s">
        <v>526</v>
      </c>
    </row>
    <row r="14" s="148" customFormat="1" ht="60" customHeight="1" spans="1:4">
      <c r="A14" s="167" t="s">
        <v>527</v>
      </c>
      <c r="B14" s="173"/>
      <c r="C14" s="168"/>
      <c r="D14" s="169" t="s">
        <v>528</v>
      </c>
    </row>
    <row r="15" s="148" customFormat="1" ht="134" customHeight="1" spans="1:4">
      <c r="A15" s="174" t="s">
        <v>529</v>
      </c>
      <c r="B15" s="175"/>
      <c r="C15" s="176"/>
      <c r="D15" s="177" t="s">
        <v>530</v>
      </c>
    </row>
    <row r="16" s="148" customFormat="1" ht="60" customHeight="1" spans="1:4">
      <c r="A16" s="174" t="s">
        <v>531</v>
      </c>
      <c r="B16" s="175"/>
      <c r="C16" s="176"/>
      <c r="D16" s="177" t="s">
        <v>532</v>
      </c>
    </row>
    <row r="18" ht="28" customHeight="1" spans="1:4">
      <c r="A18" s="178" t="s">
        <v>533</v>
      </c>
      <c r="B18" s="178"/>
      <c r="C18" s="178"/>
      <c r="D18" s="178"/>
    </row>
    <row r="19" spans="5:10">
      <c r="E19" s="179"/>
      <c r="F19" s="179"/>
      <c r="G19" s="179"/>
      <c r="H19" s="179"/>
      <c r="I19" s="179"/>
      <c r="J19" s="179"/>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7" right="0.75" top="1" bottom="1" header="0.51" footer="0.51"/>
  <pageSetup paperSize="9" scale="64"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T34"/>
  <sheetViews>
    <sheetView view="pageBreakPreview" zoomScaleNormal="100" zoomScaleSheetLayoutView="100" workbookViewId="0">
      <pane ySplit="4" topLeftCell="A23" activePane="bottomLeft" state="frozen"/>
      <selection/>
      <selection pane="bottomLeft" activeCell="H26" sqref="H26:J26"/>
    </sheetView>
  </sheetViews>
  <sheetFormatPr defaultColWidth="9" defaultRowHeight="13.5" customHeight="1"/>
  <cols>
    <col min="1" max="1" width="17.1833333333333" style="57" customWidth="1"/>
    <col min="2" max="2" width="13.375" style="57" customWidth="1"/>
    <col min="3" max="3" width="17.75" style="57" customWidth="1"/>
    <col min="4" max="4" width="14.25" style="57" customWidth="1"/>
    <col min="5" max="8" width="15.75" style="61" customWidth="1"/>
    <col min="9" max="9" width="13.725" style="57" customWidth="1"/>
    <col min="10" max="10" width="18.725" style="57" customWidth="1"/>
    <col min="11" max="257" width="9" style="57" customWidth="1"/>
    <col min="258" max="16384" width="9" style="62"/>
  </cols>
  <sheetData>
    <row r="1" spans="1:1">
      <c r="A1" s="57" t="s">
        <v>534</v>
      </c>
    </row>
    <row r="2" s="57" customFormat="1" ht="33" customHeight="1" spans="1:10">
      <c r="A2" s="63" t="s">
        <v>535</v>
      </c>
      <c r="B2" s="63"/>
      <c r="C2" s="63"/>
      <c r="D2" s="63"/>
      <c r="E2" s="64"/>
      <c r="F2" s="64"/>
      <c r="G2" s="64"/>
      <c r="H2" s="64"/>
      <c r="I2" s="63"/>
      <c r="J2" s="63"/>
    </row>
    <row r="3" s="58" customFormat="1" ht="12" spans="1:10">
      <c r="A3" s="65"/>
      <c r="B3" s="65"/>
      <c r="C3" s="66"/>
      <c r="D3" s="67"/>
      <c r="E3" s="68"/>
      <c r="F3" s="68"/>
      <c r="G3" s="69"/>
      <c r="H3" s="70"/>
      <c r="J3" s="67"/>
    </row>
    <row r="4" s="57" customFormat="1" ht="30" customHeight="1" spans="1:10">
      <c r="A4" s="71" t="s">
        <v>536</v>
      </c>
      <c r="B4" s="72" t="s">
        <v>537</v>
      </c>
      <c r="C4" s="73"/>
      <c r="D4" s="73"/>
      <c r="E4" s="74"/>
      <c r="F4" s="74"/>
      <c r="G4" s="74"/>
      <c r="H4" s="74"/>
      <c r="I4" s="73"/>
      <c r="J4" s="73"/>
    </row>
    <row r="5" s="57" customFormat="1" ht="32.15" customHeight="1" spans="1:10">
      <c r="A5" s="71" t="s">
        <v>538</v>
      </c>
      <c r="B5" s="71"/>
      <c r="C5" s="71"/>
      <c r="D5" s="71"/>
      <c r="E5" s="75"/>
      <c r="F5" s="75"/>
      <c r="G5" s="75"/>
      <c r="H5" s="75"/>
      <c r="I5" s="71"/>
      <c r="J5" s="71" t="s">
        <v>539</v>
      </c>
    </row>
    <row r="6" s="57" customFormat="1" ht="235" customHeight="1" spans="1:10">
      <c r="A6" s="71" t="s">
        <v>540</v>
      </c>
      <c r="B6" s="76" t="s">
        <v>541</v>
      </c>
      <c r="C6" s="77" t="s">
        <v>542</v>
      </c>
      <c r="D6" s="77"/>
      <c r="E6" s="78"/>
      <c r="F6" s="78"/>
      <c r="G6" s="78"/>
      <c r="H6" s="78"/>
      <c r="I6" s="77"/>
      <c r="J6" s="76" t="s">
        <v>543</v>
      </c>
    </row>
    <row r="7" s="57" customFormat="1" ht="65" customHeight="1" spans="1:10">
      <c r="A7" s="71"/>
      <c r="B7" s="76" t="s">
        <v>544</v>
      </c>
      <c r="C7" s="77" t="s">
        <v>545</v>
      </c>
      <c r="D7" s="77"/>
      <c r="E7" s="78"/>
      <c r="F7" s="78"/>
      <c r="G7" s="78"/>
      <c r="H7" s="78"/>
      <c r="I7" s="77"/>
      <c r="J7" s="76"/>
    </row>
    <row r="8" s="57" customFormat="1" ht="32.15" customHeight="1" spans="1:10">
      <c r="A8" s="73" t="s">
        <v>546</v>
      </c>
      <c r="B8" s="73"/>
      <c r="C8" s="73"/>
      <c r="D8" s="73"/>
      <c r="E8" s="74"/>
      <c r="F8" s="74"/>
      <c r="G8" s="74"/>
      <c r="H8" s="74"/>
      <c r="I8" s="73"/>
      <c r="J8" s="73"/>
    </row>
    <row r="9" s="57" customFormat="1" ht="32.15" customHeight="1" spans="1:10">
      <c r="A9" s="79" t="s">
        <v>547</v>
      </c>
      <c r="B9" s="80" t="s">
        <v>548</v>
      </c>
      <c r="C9" s="80"/>
      <c r="D9" s="80"/>
      <c r="E9" s="81"/>
      <c r="F9" s="81"/>
      <c r="G9" s="75" t="s">
        <v>549</v>
      </c>
      <c r="H9" s="75"/>
      <c r="I9" s="71"/>
      <c r="J9" s="71"/>
    </row>
    <row r="10" s="57" customFormat="1" ht="75" customHeight="1" spans="1:10">
      <c r="A10" s="82" t="s">
        <v>550</v>
      </c>
      <c r="B10" s="83" t="s">
        <v>551</v>
      </c>
      <c r="C10" s="84"/>
      <c r="D10" s="84"/>
      <c r="E10" s="85"/>
      <c r="F10" s="86"/>
      <c r="G10" s="87" t="s">
        <v>552</v>
      </c>
      <c r="H10" s="88"/>
      <c r="I10" s="135"/>
      <c r="J10" s="136"/>
    </row>
    <row r="11" s="57" customFormat="1" ht="75" customHeight="1" spans="1:10">
      <c r="A11" s="82" t="s">
        <v>553</v>
      </c>
      <c r="B11" s="83" t="s">
        <v>551</v>
      </c>
      <c r="C11" s="84"/>
      <c r="D11" s="84"/>
      <c r="E11" s="85"/>
      <c r="F11" s="86"/>
      <c r="G11" s="89"/>
      <c r="H11" s="90"/>
      <c r="I11" s="137"/>
      <c r="J11" s="138"/>
    </row>
    <row r="12" s="57" customFormat="1" ht="75" customHeight="1" spans="1:10">
      <c r="A12" s="82" t="s">
        <v>554</v>
      </c>
      <c r="B12" s="83" t="s">
        <v>551</v>
      </c>
      <c r="C12" s="84"/>
      <c r="D12" s="84"/>
      <c r="E12" s="85"/>
      <c r="F12" s="86"/>
      <c r="G12" s="89"/>
      <c r="H12" s="90"/>
      <c r="I12" s="137"/>
      <c r="J12" s="138"/>
    </row>
    <row r="13" s="57" customFormat="1" ht="32.15" customHeight="1" spans="1:10">
      <c r="A13" s="91" t="s">
        <v>555</v>
      </c>
      <c r="B13" s="91"/>
      <c r="C13" s="91"/>
      <c r="D13" s="91"/>
      <c r="E13" s="92"/>
      <c r="F13" s="92"/>
      <c r="G13" s="92"/>
      <c r="H13" s="92"/>
      <c r="I13" s="91"/>
      <c r="J13" s="91"/>
    </row>
    <row r="14" s="57" customFormat="1" ht="32.15" customHeight="1" spans="1:10">
      <c r="A14" s="79" t="s">
        <v>556</v>
      </c>
      <c r="B14" s="79" t="s">
        <v>557</v>
      </c>
      <c r="C14" s="93" t="s">
        <v>558</v>
      </c>
      <c r="D14" s="94"/>
      <c r="E14" s="95" t="s">
        <v>559</v>
      </c>
      <c r="F14" s="96"/>
      <c r="G14" s="97"/>
      <c r="H14" s="98" t="s">
        <v>560</v>
      </c>
      <c r="I14" s="139" t="s">
        <v>561</v>
      </c>
      <c r="J14" s="140" t="s">
        <v>562</v>
      </c>
    </row>
    <row r="15" s="57" customFormat="1" ht="32.15" customHeight="1" spans="1:10">
      <c r="A15" s="79"/>
      <c r="B15" s="79"/>
      <c r="C15" s="99"/>
      <c r="D15" s="100"/>
      <c r="E15" s="81" t="s">
        <v>563</v>
      </c>
      <c r="F15" s="81" t="s">
        <v>564</v>
      </c>
      <c r="G15" s="81" t="s">
        <v>565</v>
      </c>
      <c r="H15" s="101"/>
      <c r="I15" s="141"/>
      <c r="J15" s="142"/>
    </row>
    <row r="16" s="57" customFormat="1" ht="57" customHeight="1" spans="1:10">
      <c r="A16" s="102" t="s">
        <v>566</v>
      </c>
      <c r="B16" s="103" t="s">
        <v>567</v>
      </c>
      <c r="C16" s="104" t="s">
        <v>568</v>
      </c>
      <c r="D16" s="105"/>
      <c r="E16" s="106">
        <v>380000</v>
      </c>
      <c r="F16" s="106">
        <v>380000</v>
      </c>
      <c r="G16" s="106">
        <v>0</v>
      </c>
      <c r="H16" s="106">
        <v>261747.61</v>
      </c>
      <c r="I16" s="143">
        <f>H16/E16</f>
        <v>0.6888095</v>
      </c>
      <c r="J16" s="144" t="s">
        <v>569</v>
      </c>
    </row>
    <row r="17" s="57" customFormat="1" ht="66" customHeight="1" spans="1:10">
      <c r="A17" s="102" t="s">
        <v>570</v>
      </c>
      <c r="B17" s="103" t="s">
        <v>567</v>
      </c>
      <c r="C17" s="104" t="s">
        <v>571</v>
      </c>
      <c r="D17" s="105"/>
      <c r="E17" s="106">
        <v>646400</v>
      </c>
      <c r="F17" s="106">
        <v>646400</v>
      </c>
      <c r="G17" s="106">
        <v>0</v>
      </c>
      <c r="H17" s="106">
        <v>646400</v>
      </c>
      <c r="I17" s="143">
        <f>H17/E17</f>
        <v>1</v>
      </c>
      <c r="J17" s="145" t="s">
        <v>434</v>
      </c>
    </row>
    <row r="18" s="57" customFormat="1" ht="33" customHeight="1" spans="1:10">
      <c r="A18" s="102" t="s">
        <v>572</v>
      </c>
      <c r="B18" s="103" t="s">
        <v>567</v>
      </c>
      <c r="C18" s="104" t="s">
        <v>573</v>
      </c>
      <c r="D18" s="105"/>
      <c r="E18" s="106">
        <v>50000</v>
      </c>
      <c r="F18" s="106">
        <v>50000</v>
      </c>
      <c r="G18" s="106">
        <v>0</v>
      </c>
      <c r="H18" s="106">
        <v>50000</v>
      </c>
      <c r="I18" s="143">
        <f>H18/E18</f>
        <v>1</v>
      </c>
      <c r="J18" s="145" t="s">
        <v>434</v>
      </c>
    </row>
    <row r="19" s="57" customFormat="1" ht="32.15" customHeight="1" spans="1:10">
      <c r="A19" s="73" t="s">
        <v>574</v>
      </c>
      <c r="B19" s="73"/>
      <c r="C19" s="73"/>
      <c r="D19" s="73"/>
      <c r="E19" s="74"/>
      <c r="F19" s="74"/>
      <c r="G19" s="74"/>
      <c r="H19" s="74"/>
      <c r="I19" s="73"/>
      <c r="J19" s="73"/>
    </row>
    <row r="20" s="59" customFormat="1" ht="32.15" customHeight="1" spans="1:10">
      <c r="A20" s="107" t="s">
        <v>575</v>
      </c>
      <c r="B20" s="108" t="s">
        <v>576</v>
      </c>
      <c r="C20" s="108" t="s">
        <v>577</v>
      </c>
      <c r="D20" s="107" t="s">
        <v>578</v>
      </c>
      <c r="E20" s="109" t="s">
        <v>579</v>
      </c>
      <c r="F20" s="109" t="s">
        <v>580</v>
      </c>
      <c r="G20" s="110" t="s">
        <v>581</v>
      </c>
      <c r="H20" s="111" t="s">
        <v>582</v>
      </c>
      <c r="I20" s="146"/>
      <c r="J20" s="147"/>
    </row>
    <row r="21" s="60" customFormat="1" ht="42" customHeight="1" spans="1:254">
      <c r="A21" s="112" t="s">
        <v>583</v>
      </c>
      <c r="B21" s="113" t="s">
        <v>584</v>
      </c>
      <c r="C21" s="102" t="s">
        <v>585</v>
      </c>
      <c r="D21" s="114" t="s">
        <v>586</v>
      </c>
      <c r="E21" s="114" t="s">
        <v>587</v>
      </c>
      <c r="F21" s="114" t="s">
        <v>588</v>
      </c>
      <c r="G21" s="115">
        <v>0.9004</v>
      </c>
      <c r="H21" s="112" t="s">
        <v>434</v>
      </c>
      <c r="I21" s="112"/>
      <c r="J21" s="112"/>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48"/>
      <c r="AK21" s="148"/>
      <c r="AL21" s="148"/>
      <c r="AM21" s="148"/>
      <c r="AN21" s="148"/>
      <c r="AO21" s="148"/>
      <c r="AP21" s="148"/>
      <c r="AQ21" s="148"/>
      <c r="AR21" s="148"/>
      <c r="AS21" s="148"/>
      <c r="AT21" s="148"/>
      <c r="AU21" s="148"/>
      <c r="AV21" s="148"/>
      <c r="AW21" s="148"/>
      <c r="AX21" s="148"/>
      <c r="AY21" s="148"/>
      <c r="AZ21" s="148"/>
      <c r="BA21" s="148"/>
      <c r="BB21" s="148"/>
      <c r="BC21" s="148"/>
      <c r="BD21" s="148"/>
      <c r="BE21" s="148"/>
      <c r="BF21" s="148"/>
      <c r="BG21" s="148"/>
      <c r="BH21" s="148"/>
      <c r="BI21" s="148"/>
      <c r="BJ21" s="148"/>
      <c r="BK21" s="148"/>
      <c r="BL21" s="148"/>
      <c r="BM21" s="148"/>
      <c r="BN21" s="148"/>
      <c r="BO21" s="148"/>
      <c r="BP21" s="148"/>
      <c r="BQ21" s="148"/>
      <c r="BR21" s="148"/>
      <c r="BS21" s="148"/>
      <c r="BT21" s="148"/>
      <c r="BU21" s="148"/>
      <c r="BV21" s="148"/>
      <c r="BW21" s="148"/>
      <c r="BX21" s="148"/>
      <c r="BY21" s="148"/>
      <c r="BZ21" s="148"/>
      <c r="CA21" s="148"/>
      <c r="CB21" s="148"/>
      <c r="CC21" s="148"/>
      <c r="CD21" s="148"/>
      <c r="CE21" s="148"/>
      <c r="CF21" s="148"/>
      <c r="CG21" s="148"/>
      <c r="CH21" s="148"/>
      <c r="CI21" s="148"/>
      <c r="CJ21" s="148"/>
      <c r="CK21" s="148"/>
      <c r="CL21" s="148"/>
      <c r="CM21" s="148"/>
      <c r="CN21" s="148"/>
      <c r="CO21" s="148"/>
      <c r="CP21" s="148"/>
      <c r="CQ21" s="148"/>
      <c r="CR21" s="148"/>
      <c r="CS21" s="148"/>
      <c r="CT21" s="148"/>
      <c r="CU21" s="148"/>
      <c r="CV21" s="148"/>
      <c r="CW21" s="148"/>
      <c r="CX21" s="148"/>
      <c r="CY21" s="148"/>
      <c r="CZ21" s="148"/>
      <c r="DA21" s="148"/>
      <c r="DB21" s="148"/>
      <c r="DC21" s="148"/>
      <c r="DD21" s="148"/>
      <c r="DE21" s="148"/>
      <c r="DF21" s="148"/>
      <c r="DG21" s="148"/>
      <c r="DH21" s="148"/>
      <c r="DI21" s="148"/>
      <c r="DJ21" s="148"/>
      <c r="DK21" s="148"/>
      <c r="DL21" s="148"/>
      <c r="DM21" s="148"/>
      <c r="DN21" s="148"/>
      <c r="DO21" s="148"/>
      <c r="DP21" s="148"/>
      <c r="DQ21" s="148"/>
      <c r="DR21" s="148"/>
      <c r="DS21" s="148"/>
      <c r="DT21" s="148"/>
      <c r="DU21" s="148"/>
      <c r="DV21" s="148"/>
      <c r="DW21" s="148"/>
      <c r="DX21" s="148"/>
      <c r="DY21" s="148"/>
      <c r="DZ21" s="148"/>
      <c r="EA21" s="148"/>
      <c r="EB21" s="148"/>
      <c r="EC21" s="148"/>
      <c r="ED21" s="148"/>
      <c r="EE21" s="148"/>
      <c r="EF21" s="148"/>
      <c r="EG21" s="148"/>
      <c r="EH21" s="148"/>
      <c r="EI21" s="148"/>
      <c r="EJ21" s="148"/>
      <c r="EK21" s="148"/>
      <c r="EL21" s="148"/>
      <c r="EM21" s="148"/>
      <c r="EN21" s="148"/>
      <c r="EO21" s="148"/>
      <c r="EP21" s="148"/>
      <c r="EQ21" s="148"/>
      <c r="ER21" s="148"/>
      <c r="ES21" s="148"/>
      <c r="ET21" s="148"/>
      <c r="EU21" s="148"/>
      <c r="EV21" s="148"/>
      <c r="EW21" s="148"/>
      <c r="EX21" s="148"/>
      <c r="EY21" s="148"/>
      <c r="EZ21" s="148"/>
      <c r="FA21" s="148"/>
      <c r="FB21" s="148"/>
      <c r="FC21" s="148"/>
      <c r="FD21" s="148"/>
      <c r="FE21" s="148"/>
      <c r="FF21" s="148"/>
      <c r="FG21" s="148"/>
      <c r="FH21" s="148"/>
      <c r="FI21" s="148"/>
      <c r="FJ21" s="148"/>
      <c r="FK21" s="148"/>
      <c r="FL21" s="148"/>
      <c r="FM21" s="148"/>
      <c r="FN21" s="148"/>
      <c r="FO21" s="148"/>
      <c r="FP21" s="148"/>
      <c r="FQ21" s="148"/>
      <c r="FR21" s="148"/>
      <c r="FS21" s="148"/>
      <c r="FT21" s="148"/>
      <c r="FU21" s="148"/>
      <c r="FV21" s="148"/>
      <c r="FW21" s="148"/>
      <c r="FX21" s="148"/>
      <c r="FY21" s="148"/>
      <c r="FZ21" s="148"/>
      <c r="GA21" s="148"/>
      <c r="GB21" s="148"/>
      <c r="GC21" s="148"/>
      <c r="GD21" s="148"/>
      <c r="GE21" s="148"/>
      <c r="GF21" s="148"/>
      <c r="GG21" s="148"/>
      <c r="GH21" s="148"/>
      <c r="GI21" s="148"/>
      <c r="GJ21" s="148"/>
      <c r="GK21" s="148"/>
      <c r="GL21" s="148"/>
      <c r="GM21" s="148"/>
      <c r="GN21" s="148"/>
      <c r="GO21" s="148"/>
      <c r="GP21" s="148"/>
      <c r="GQ21" s="148"/>
      <c r="GR21" s="148"/>
      <c r="GS21" s="148"/>
      <c r="GT21" s="148"/>
      <c r="GU21" s="148"/>
      <c r="GV21" s="148"/>
      <c r="GW21" s="148"/>
      <c r="GX21" s="148"/>
      <c r="GY21" s="148"/>
      <c r="GZ21" s="148"/>
      <c r="HA21" s="148"/>
      <c r="HB21" s="148"/>
      <c r="HC21" s="148"/>
      <c r="HD21" s="148"/>
      <c r="HE21" s="148"/>
      <c r="HF21" s="148"/>
      <c r="HG21" s="148"/>
      <c r="HH21" s="148"/>
      <c r="HI21" s="148"/>
      <c r="HJ21" s="148"/>
      <c r="HK21" s="148"/>
      <c r="HL21" s="148"/>
      <c r="HM21" s="148"/>
      <c r="HN21" s="148"/>
      <c r="HO21" s="148"/>
      <c r="HP21" s="148"/>
      <c r="HQ21" s="148"/>
      <c r="HR21" s="148"/>
      <c r="HS21" s="148"/>
      <c r="HT21" s="148"/>
      <c r="HU21" s="148"/>
      <c r="HV21" s="148"/>
      <c r="HW21" s="148"/>
      <c r="HX21" s="148"/>
      <c r="HY21" s="148"/>
      <c r="HZ21" s="148"/>
      <c r="IA21" s="148"/>
      <c r="IB21" s="148"/>
      <c r="IC21" s="148"/>
      <c r="ID21" s="148"/>
      <c r="IE21" s="148"/>
      <c r="IF21" s="148"/>
      <c r="IG21" s="148"/>
      <c r="IH21" s="148"/>
      <c r="II21" s="148"/>
      <c r="IJ21" s="148"/>
      <c r="IK21" s="148"/>
      <c r="IL21" s="148"/>
      <c r="IM21" s="148"/>
      <c r="IN21" s="148"/>
      <c r="IO21" s="148"/>
      <c r="IP21" s="148"/>
      <c r="IQ21" s="148"/>
      <c r="IR21" s="148"/>
      <c r="IS21" s="148"/>
      <c r="IT21" s="148"/>
    </row>
    <row r="22" s="60" customFormat="1" ht="42" customHeight="1" spans="1:254">
      <c r="A22" s="116" t="s">
        <v>583</v>
      </c>
      <c r="B22" s="117" t="s">
        <v>584</v>
      </c>
      <c r="C22" s="118" t="s">
        <v>589</v>
      </c>
      <c r="D22" s="119" t="s">
        <v>586</v>
      </c>
      <c r="E22" s="119" t="s">
        <v>590</v>
      </c>
      <c r="F22" s="119" t="s">
        <v>588</v>
      </c>
      <c r="G22" s="120">
        <v>1</v>
      </c>
      <c r="H22" s="116" t="s">
        <v>434</v>
      </c>
      <c r="I22" s="116"/>
      <c r="J22" s="116"/>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8"/>
      <c r="BA22" s="148"/>
      <c r="BB22" s="148"/>
      <c r="BC22" s="148"/>
      <c r="BD22" s="148"/>
      <c r="BE22" s="148"/>
      <c r="BF22" s="148"/>
      <c r="BG22" s="148"/>
      <c r="BH22" s="148"/>
      <c r="BI22" s="148"/>
      <c r="BJ22" s="148"/>
      <c r="BK22" s="148"/>
      <c r="BL22" s="148"/>
      <c r="BM22" s="148"/>
      <c r="BN22" s="148"/>
      <c r="BO22" s="148"/>
      <c r="BP22" s="148"/>
      <c r="BQ22" s="148"/>
      <c r="BR22" s="148"/>
      <c r="BS22" s="148"/>
      <c r="BT22" s="148"/>
      <c r="BU22" s="148"/>
      <c r="BV22" s="148"/>
      <c r="BW22" s="148"/>
      <c r="BX22" s="148"/>
      <c r="BY22" s="148"/>
      <c r="BZ22" s="148"/>
      <c r="CA22" s="148"/>
      <c r="CB22" s="148"/>
      <c r="CC22" s="148"/>
      <c r="CD22" s="148"/>
      <c r="CE22" s="148"/>
      <c r="CF22" s="148"/>
      <c r="CG22" s="148"/>
      <c r="CH22" s="148"/>
      <c r="CI22" s="148"/>
      <c r="CJ22" s="148"/>
      <c r="CK22" s="148"/>
      <c r="CL22" s="148"/>
      <c r="CM22" s="148"/>
      <c r="CN22" s="148"/>
      <c r="CO22" s="148"/>
      <c r="CP22" s="148"/>
      <c r="CQ22" s="148"/>
      <c r="CR22" s="148"/>
      <c r="CS22" s="148"/>
      <c r="CT22" s="148"/>
      <c r="CU22" s="148"/>
      <c r="CV22" s="148"/>
      <c r="CW22" s="148"/>
      <c r="CX22" s="148"/>
      <c r="CY22" s="148"/>
      <c r="CZ22" s="148"/>
      <c r="DA22" s="148"/>
      <c r="DB22" s="148"/>
      <c r="DC22" s="148"/>
      <c r="DD22" s="148"/>
      <c r="DE22" s="148"/>
      <c r="DF22" s="148"/>
      <c r="DG22" s="148"/>
      <c r="DH22" s="148"/>
      <c r="DI22" s="148"/>
      <c r="DJ22" s="148"/>
      <c r="DK22" s="148"/>
      <c r="DL22" s="148"/>
      <c r="DM22" s="148"/>
      <c r="DN22" s="148"/>
      <c r="DO22" s="148"/>
      <c r="DP22" s="148"/>
      <c r="DQ22" s="148"/>
      <c r="DR22" s="148"/>
      <c r="DS22" s="148"/>
      <c r="DT22" s="148"/>
      <c r="DU22" s="148"/>
      <c r="DV22" s="148"/>
      <c r="DW22" s="148"/>
      <c r="DX22" s="148"/>
      <c r="DY22" s="148"/>
      <c r="DZ22" s="148"/>
      <c r="EA22" s="148"/>
      <c r="EB22" s="148"/>
      <c r="EC22" s="148"/>
      <c r="ED22" s="148"/>
      <c r="EE22" s="148"/>
      <c r="EF22" s="148"/>
      <c r="EG22" s="148"/>
      <c r="EH22" s="148"/>
      <c r="EI22" s="148"/>
      <c r="EJ22" s="148"/>
      <c r="EK22" s="148"/>
      <c r="EL22" s="148"/>
      <c r="EM22" s="148"/>
      <c r="EN22" s="148"/>
      <c r="EO22" s="148"/>
      <c r="EP22" s="148"/>
      <c r="EQ22" s="148"/>
      <c r="ER22" s="148"/>
      <c r="ES22" s="148"/>
      <c r="ET22" s="148"/>
      <c r="EU22" s="148"/>
      <c r="EV22" s="148"/>
      <c r="EW22" s="148"/>
      <c r="EX22" s="148"/>
      <c r="EY22" s="148"/>
      <c r="EZ22" s="148"/>
      <c r="FA22" s="148"/>
      <c r="FB22" s="148"/>
      <c r="FC22" s="148"/>
      <c r="FD22" s="148"/>
      <c r="FE22" s="148"/>
      <c r="FF22" s="148"/>
      <c r="FG22" s="148"/>
      <c r="FH22" s="148"/>
      <c r="FI22" s="148"/>
      <c r="FJ22" s="148"/>
      <c r="FK22" s="148"/>
      <c r="FL22" s="148"/>
      <c r="FM22" s="148"/>
      <c r="FN22" s="148"/>
      <c r="FO22" s="148"/>
      <c r="FP22" s="148"/>
      <c r="FQ22" s="148"/>
      <c r="FR22" s="148"/>
      <c r="FS22" s="148"/>
      <c r="FT22" s="148"/>
      <c r="FU22" s="148"/>
      <c r="FV22" s="148"/>
      <c r="FW22" s="148"/>
      <c r="FX22" s="148"/>
      <c r="FY22" s="148"/>
      <c r="FZ22" s="148"/>
      <c r="GA22" s="148"/>
      <c r="GB22" s="148"/>
      <c r="GC22" s="148"/>
      <c r="GD22" s="148"/>
      <c r="GE22" s="148"/>
      <c r="GF22" s="148"/>
      <c r="GG22" s="148"/>
      <c r="GH22" s="148"/>
      <c r="GI22" s="148"/>
      <c r="GJ22" s="148"/>
      <c r="GK22" s="148"/>
      <c r="GL22" s="148"/>
      <c r="GM22" s="148"/>
      <c r="GN22" s="148"/>
      <c r="GO22" s="148"/>
      <c r="GP22" s="148"/>
      <c r="GQ22" s="148"/>
      <c r="GR22" s="148"/>
      <c r="GS22" s="148"/>
      <c r="GT22" s="148"/>
      <c r="GU22" s="148"/>
      <c r="GV22" s="148"/>
      <c r="GW22" s="148"/>
      <c r="GX22" s="148"/>
      <c r="GY22" s="148"/>
      <c r="GZ22" s="148"/>
      <c r="HA22" s="148"/>
      <c r="HB22" s="148"/>
      <c r="HC22" s="148"/>
      <c r="HD22" s="148"/>
      <c r="HE22" s="148"/>
      <c r="HF22" s="148"/>
      <c r="HG22" s="148"/>
      <c r="HH22" s="148"/>
      <c r="HI22" s="148"/>
      <c r="HJ22" s="148"/>
      <c r="HK22" s="148"/>
      <c r="HL22" s="148"/>
      <c r="HM22" s="148"/>
      <c r="HN22" s="148"/>
      <c r="HO22" s="148"/>
      <c r="HP22" s="148"/>
      <c r="HQ22" s="148"/>
      <c r="HR22" s="148"/>
      <c r="HS22" s="148"/>
      <c r="HT22" s="148"/>
      <c r="HU22" s="148"/>
      <c r="HV22" s="148"/>
      <c r="HW22" s="148"/>
      <c r="HX22" s="148"/>
      <c r="HY22" s="148"/>
      <c r="HZ22" s="148"/>
      <c r="IA22" s="148"/>
      <c r="IB22" s="148"/>
      <c r="IC22" s="148"/>
      <c r="ID22" s="148"/>
      <c r="IE22" s="148"/>
      <c r="IF22" s="148"/>
      <c r="IG22" s="148"/>
      <c r="IH22" s="148"/>
      <c r="II22" s="148"/>
      <c r="IJ22" s="148"/>
      <c r="IK22" s="148"/>
      <c r="IL22" s="148"/>
      <c r="IM22" s="148"/>
      <c r="IN22" s="148"/>
      <c r="IO22" s="148"/>
      <c r="IP22" s="148"/>
      <c r="IQ22" s="148"/>
      <c r="IR22" s="148"/>
      <c r="IS22" s="148"/>
      <c r="IT22" s="148"/>
    </row>
    <row r="23" s="60" customFormat="1" ht="42" customHeight="1" spans="1:254">
      <c r="A23" s="112" t="s">
        <v>583</v>
      </c>
      <c r="B23" s="113" t="s">
        <v>584</v>
      </c>
      <c r="C23" s="121" t="s">
        <v>591</v>
      </c>
      <c r="D23" s="114" t="s">
        <v>592</v>
      </c>
      <c r="E23" s="114" t="s">
        <v>593</v>
      </c>
      <c r="F23" s="114" t="s">
        <v>588</v>
      </c>
      <c r="G23" s="122">
        <v>1</v>
      </c>
      <c r="H23" s="112" t="s">
        <v>434</v>
      </c>
      <c r="I23" s="112"/>
      <c r="J23" s="112"/>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148"/>
      <c r="AJ23" s="148"/>
      <c r="AK23" s="148"/>
      <c r="AL23" s="148"/>
      <c r="AM23" s="148"/>
      <c r="AN23" s="148"/>
      <c r="AO23" s="148"/>
      <c r="AP23" s="148"/>
      <c r="AQ23" s="148"/>
      <c r="AR23" s="148"/>
      <c r="AS23" s="148"/>
      <c r="AT23" s="148"/>
      <c r="AU23" s="148"/>
      <c r="AV23" s="148"/>
      <c r="AW23" s="148"/>
      <c r="AX23" s="148"/>
      <c r="AY23" s="148"/>
      <c r="AZ23" s="148"/>
      <c r="BA23" s="148"/>
      <c r="BB23" s="148"/>
      <c r="BC23" s="148"/>
      <c r="BD23" s="148"/>
      <c r="BE23" s="148"/>
      <c r="BF23" s="148"/>
      <c r="BG23" s="148"/>
      <c r="BH23" s="148"/>
      <c r="BI23" s="148"/>
      <c r="BJ23" s="148"/>
      <c r="BK23" s="148"/>
      <c r="BL23" s="148"/>
      <c r="BM23" s="148"/>
      <c r="BN23" s="148"/>
      <c r="BO23" s="148"/>
      <c r="BP23" s="148"/>
      <c r="BQ23" s="148"/>
      <c r="BR23" s="148"/>
      <c r="BS23" s="148"/>
      <c r="BT23" s="148"/>
      <c r="BU23" s="148"/>
      <c r="BV23" s="148"/>
      <c r="BW23" s="148"/>
      <c r="BX23" s="148"/>
      <c r="BY23" s="148"/>
      <c r="BZ23" s="148"/>
      <c r="CA23" s="148"/>
      <c r="CB23" s="148"/>
      <c r="CC23" s="148"/>
      <c r="CD23" s="148"/>
      <c r="CE23" s="148"/>
      <c r="CF23" s="148"/>
      <c r="CG23" s="148"/>
      <c r="CH23" s="148"/>
      <c r="CI23" s="148"/>
      <c r="CJ23" s="148"/>
      <c r="CK23" s="148"/>
      <c r="CL23" s="148"/>
      <c r="CM23" s="148"/>
      <c r="CN23" s="148"/>
      <c r="CO23" s="148"/>
      <c r="CP23" s="148"/>
      <c r="CQ23" s="148"/>
      <c r="CR23" s="148"/>
      <c r="CS23" s="148"/>
      <c r="CT23" s="148"/>
      <c r="CU23" s="148"/>
      <c r="CV23" s="148"/>
      <c r="CW23" s="148"/>
      <c r="CX23" s="148"/>
      <c r="CY23" s="148"/>
      <c r="CZ23" s="148"/>
      <c r="DA23" s="148"/>
      <c r="DB23" s="148"/>
      <c r="DC23" s="148"/>
      <c r="DD23" s="148"/>
      <c r="DE23" s="148"/>
      <c r="DF23" s="148"/>
      <c r="DG23" s="148"/>
      <c r="DH23" s="148"/>
      <c r="DI23" s="148"/>
      <c r="DJ23" s="148"/>
      <c r="DK23" s="148"/>
      <c r="DL23" s="148"/>
      <c r="DM23" s="148"/>
      <c r="DN23" s="148"/>
      <c r="DO23" s="148"/>
      <c r="DP23" s="148"/>
      <c r="DQ23" s="148"/>
      <c r="DR23" s="148"/>
      <c r="DS23" s="148"/>
      <c r="DT23" s="148"/>
      <c r="DU23" s="148"/>
      <c r="DV23" s="148"/>
      <c r="DW23" s="148"/>
      <c r="DX23" s="148"/>
      <c r="DY23" s="148"/>
      <c r="DZ23" s="148"/>
      <c r="EA23" s="148"/>
      <c r="EB23" s="148"/>
      <c r="EC23" s="148"/>
      <c r="ED23" s="148"/>
      <c r="EE23" s="148"/>
      <c r="EF23" s="148"/>
      <c r="EG23" s="148"/>
      <c r="EH23" s="148"/>
      <c r="EI23" s="148"/>
      <c r="EJ23" s="148"/>
      <c r="EK23" s="148"/>
      <c r="EL23" s="148"/>
      <c r="EM23" s="148"/>
      <c r="EN23" s="148"/>
      <c r="EO23" s="148"/>
      <c r="EP23" s="148"/>
      <c r="EQ23" s="148"/>
      <c r="ER23" s="148"/>
      <c r="ES23" s="148"/>
      <c r="ET23" s="148"/>
      <c r="EU23" s="148"/>
      <c r="EV23" s="148"/>
      <c r="EW23" s="148"/>
      <c r="EX23" s="148"/>
      <c r="EY23" s="148"/>
      <c r="EZ23" s="148"/>
      <c r="FA23" s="148"/>
      <c r="FB23" s="148"/>
      <c r="FC23" s="148"/>
      <c r="FD23" s="148"/>
      <c r="FE23" s="148"/>
      <c r="FF23" s="148"/>
      <c r="FG23" s="148"/>
      <c r="FH23" s="148"/>
      <c r="FI23" s="148"/>
      <c r="FJ23" s="148"/>
      <c r="FK23" s="148"/>
      <c r="FL23" s="148"/>
      <c r="FM23" s="148"/>
      <c r="FN23" s="148"/>
      <c r="FO23" s="148"/>
      <c r="FP23" s="148"/>
      <c r="FQ23" s="148"/>
      <c r="FR23" s="148"/>
      <c r="FS23" s="148"/>
      <c r="FT23" s="148"/>
      <c r="FU23" s="148"/>
      <c r="FV23" s="148"/>
      <c r="FW23" s="148"/>
      <c r="FX23" s="148"/>
      <c r="FY23" s="148"/>
      <c r="FZ23" s="148"/>
      <c r="GA23" s="148"/>
      <c r="GB23" s="148"/>
      <c r="GC23" s="148"/>
      <c r="GD23" s="148"/>
      <c r="GE23" s="148"/>
      <c r="GF23" s="148"/>
      <c r="GG23" s="148"/>
      <c r="GH23" s="148"/>
      <c r="GI23" s="148"/>
      <c r="GJ23" s="148"/>
      <c r="GK23" s="148"/>
      <c r="GL23" s="148"/>
      <c r="GM23" s="148"/>
      <c r="GN23" s="148"/>
      <c r="GO23" s="148"/>
      <c r="GP23" s="148"/>
      <c r="GQ23" s="148"/>
      <c r="GR23" s="148"/>
      <c r="GS23" s="148"/>
      <c r="GT23" s="148"/>
      <c r="GU23" s="148"/>
      <c r="GV23" s="148"/>
      <c r="GW23" s="148"/>
      <c r="GX23" s="148"/>
      <c r="GY23" s="148"/>
      <c r="GZ23" s="148"/>
      <c r="HA23" s="148"/>
      <c r="HB23" s="148"/>
      <c r="HC23" s="148"/>
      <c r="HD23" s="148"/>
      <c r="HE23" s="148"/>
      <c r="HF23" s="148"/>
      <c r="HG23" s="148"/>
      <c r="HH23" s="148"/>
      <c r="HI23" s="148"/>
      <c r="HJ23" s="148"/>
      <c r="HK23" s="148"/>
      <c r="HL23" s="148"/>
      <c r="HM23" s="148"/>
      <c r="HN23" s="148"/>
      <c r="HO23" s="148"/>
      <c r="HP23" s="148"/>
      <c r="HQ23" s="148"/>
      <c r="HR23" s="148"/>
      <c r="HS23" s="148"/>
      <c r="HT23" s="148"/>
      <c r="HU23" s="148"/>
      <c r="HV23" s="148"/>
      <c r="HW23" s="148"/>
      <c r="HX23" s="148"/>
      <c r="HY23" s="148"/>
      <c r="HZ23" s="148"/>
      <c r="IA23" s="148"/>
      <c r="IB23" s="148"/>
      <c r="IC23" s="148"/>
      <c r="ID23" s="148"/>
      <c r="IE23" s="148"/>
      <c r="IF23" s="148"/>
      <c r="IG23" s="148"/>
      <c r="IH23" s="148"/>
      <c r="II23" s="148"/>
      <c r="IJ23" s="148"/>
      <c r="IK23" s="148"/>
      <c r="IL23" s="148"/>
      <c r="IM23" s="148"/>
      <c r="IN23" s="148"/>
      <c r="IO23" s="148"/>
      <c r="IP23" s="148"/>
      <c r="IQ23" s="148"/>
      <c r="IR23" s="148"/>
      <c r="IS23" s="148"/>
      <c r="IT23" s="148"/>
    </row>
    <row r="24" s="60" customFormat="1" ht="42" customHeight="1" spans="1:254">
      <c r="A24" s="112" t="s">
        <v>583</v>
      </c>
      <c r="B24" s="113" t="s">
        <v>584</v>
      </c>
      <c r="C24" s="121" t="s">
        <v>594</v>
      </c>
      <c r="D24" s="114" t="s">
        <v>592</v>
      </c>
      <c r="E24" s="114" t="s">
        <v>593</v>
      </c>
      <c r="F24" s="114" t="s">
        <v>588</v>
      </c>
      <c r="G24" s="122">
        <v>0.6615</v>
      </c>
      <c r="H24" s="112" t="s">
        <v>434</v>
      </c>
      <c r="I24" s="112"/>
      <c r="J24" s="112"/>
      <c r="K24" s="148"/>
      <c r="L24" s="148"/>
      <c r="M24" s="148"/>
      <c r="N24" s="148"/>
      <c r="O24" s="148"/>
      <c r="P24" s="148"/>
      <c r="Q24" s="148"/>
      <c r="R24" s="148"/>
      <c r="S24" s="148"/>
      <c r="T24" s="148"/>
      <c r="U24" s="148"/>
      <c r="V24" s="148"/>
      <c r="W24" s="148"/>
      <c r="X24" s="148"/>
      <c r="Y24" s="148"/>
      <c r="Z24" s="148"/>
      <c r="AA24" s="148"/>
      <c r="AB24" s="148"/>
      <c r="AC24" s="148"/>
      <c r="AD24" s="148"/>
      <c r="AE24" s="148"/>
      <c r="AF24" s="148"/>
      <c r="AG24" s="148"/>
      <c r="AH24" s="148"/>
      <c r="AI24" s="148"/>
      <c r="AJ24" s="148"/>
      <c r="AK24" s="148"/>
      <c r="AL24" s="148"/>
      <c r="AM24" s="148"/>
      <c r="AN24" s="148"/>
      <c r="AO24" s="148"/>
      <c r="AP24" s="148"/>
      <c r="AQ24" s="148"/>
      <c r="AR24" s="148"/>
      <c r="AS24" s="148"/>
      <c r="AT24" s="148"/>
      <c r="AU24" s="148"/>
      <c r="AV24" s="148"/>
      <c r="AW24" s="148"/>
      <c r="AX24" s="148"/>
      <c r="AY24" s="148"/>
      <c r="AZ24" s="148"/>
      <c r="BA24" s="148"/>
      <c r="BB24" s="148"/>
      <c r="BC24" s="148"/>
      <c r="BD24" s="148"/>
      <c r="BE24" s="148"/>
      <c r="BF24" s="148"/>
      <c r="BG24" s="148"/>
      <c r="BH24" s="148"/>
      <c r="BI24" s="148"/>
      <c r="BJ24" s="148"/>
      <c r="BK24" s="148"/>
      <c r="BL24" s="148"/>
      <c r="BM24" s="148"/>
      <c r="BN24" s="148"/>
      <c r="BO24" s="148"/>
      <c r="BP24" s="148"/>
      <c r="BQ24" s="148"/>
      <c r="BR24" s="148"/>
      <c r="BS24" s="148"/>
      <c r="BT24" s="148"/>
      <c r="BU24" s="148"/>
      <c r="BV24" s="148"/>
      <c r="BW24" s="148"/>
      <c r="BX24" s="148"/>
      <c r="BY24" s="148"/>
      <c r="BZ24" s="148"/>
      <c r="CA24" s="148"/>
      <c r="CB24" s="148"/>
      <c r="CC24" s="148"/>
      <c r="CD24" s="148"/>
      <c r="CE24" s="148"/>
      <c r="CF24" s="148"/>
      <c r="CG24" s="148"/>
      <c r="CH24" s="148"/>
      <c r="CI24" s="148"/>
      <c r="CJ24" s="148"/>
      <c r="CK24" s="148"/>
      <c r="CL24" s="148"/>
      <c r="CM24" s="148"/>
      <c r="CN24" s="148"/>
      <c r="CO24" s="148"/>
      <c r="CP24" s="148"/>
      <c r="CQ24" s="148"/>
      <c r="CR24" s="148"/>
      <c r="CS24" s="148"/>
      <c r="CT24" s="148"/>
      <c r="CU24" s="148"/>
      <c r="CV24" s="148"/>
      <c r="CW24" s="148"/>
      <c r="CX24" s="148"/>
      <c r="CY24" s="148"/>
      <c r="CZ24" s="148"/>
      <c r="DA24" s="148"/>
      <c r="DB24" s="148"/>
      <c r="DC24" s="148"/>
      <c r="DD24" s="148"/>
      <c r="DE24" s="148"/>
      <c r="DF24" s="148"/>
      <c r="DG24" s="148"/>
      <c r="DH24" s="148"/>
      <c r="DI24" s="148"/>
      <c r="DJ24" s="148"/>
      <c r="DK24" s="148"/>
      <c r="DL24" s="148"/>
      <c r="DM24" s="148"/>
      <c r="DN24" s="148"/>
      <c r="DO24" s="148"/>
      <c r="DP24" s="148"/>
      <c r="DQ24" s="148"/>
      <c r="DR24" s="148"/>
      <c r="DS24" s="148"/>
      <c r="DT24" s="148"/>
      <c r="DU24" s="148"/>
      <c r="DV24" s="148"/>
      <c r="DW24" s="148"/>
      <c r="DX24" s="148"/>
      <c r="DY24" s="148"/>
      <c r="DZ24" s="148"/>
      <c r="EA24" s="148"/>
      <c r="EB24" s="148"/>
      <c r="EC24" s="148"/>
      <c r="ED24" s="148"/>
      <c r="EE24" s="148"/>
      <c r="EF24" s="148"/>
      <c r="EG24" s="148"/>
      <c r="EH24" s="148"/>
      <c r="EI24" s="148"/>
      <c r="EJ24" s="148"/>
      <c r="EK24" s="148"/>
      <c r="EL24" s="148"/>
      <c r="EM24" s="148"/>
      <c r="EN24" s="148"/>
      <c r="EO24" s="148"/>
      <c r="EP24" s="148"/>
      <c r="EQ24" s="148"/>
      <c r="ER24" s="148"/>
      <c r="ES24" s="148"/>
      <c r="ET24" s="148"/>
      <c r="EU24" s="148"/>
      <c r="EV24" s="148"/>
      <c r="EW24" s="148"/>
      <c r="EX24" s="148"/>
      <c r="EY24" s="148"/>
      <c r="EZ24" s="148"/>
      <c r="FA24" s="148"/>
      <c r="FB24" s="148"/>
      <c r="FC24" s="148"/>
      <c r="FD24" s="148"/>
      <c r="FE24" s="148"/>
      <c r="FF24" s="148"/>
      <c r="FG24" s="148"/>
      <c r="FH24" s="148"/>
      <c r="FI24" s="148"/>
      <c r="FJ24" s="148"/>
      <c r="FK24" s="148"/>
      <c r="FL24" s="148"/>
      <c r="FM24" s="148"/>
      <c r="FN24" s="148"/>
      <c r="FO24" s="148"/>
      <c r="FP24" s="148"/>
      <c r="FQ24" s="148"/>
      <c r="FR24" s="148"/>
      <c r="FS24" s="148"/>
      <c r="FT24" s="148"/>
      <c r="FU24" s="148"/>
      <c r="FV24" s="148"/>
      <c r="FW24" s="148"/>
      <c r="FX24" s="148"/>
      <c r="FY24" s="148"/>
      <c r="FZ24" s="148"/>
      <c r="GA24" s="148"/>
      <c r="GB24" s="148"/>
      <c r="GC24" s="148"/>
      <c r="GD24" s="148"/>
      <c r="GE24" s="148"/>
      <c r="GF24" s="148"/>
      <c r="GG24" s="148"/>
      <c r="GH24" s="148"/>
      <c r="GI24" s="148"/>
      <c r="GJ24" s="148"/>
      <c r="GK24" s="148"/>
      <c r="GL24" s="148"/>
      <c r="GM24" s="148"/>
      <c r="GN24" s="148"/>
      <c r="GO24" s="148"/>
      <c r="GP24" s="148"/>
      <c r="GQ24" s="148"/>
      <c r="GR24" s="148"/>
      <c r="GS24" s="148"/>
      <c r="GT24" s="148"/>
      <c r="GU24" s="148"/>
      <c r="GV24" s="148"/>
      <c r="GW24" s="148"/>
      <c r="GX24" s="148"/>
      <c r="GY24" s="148"/>
      <c r="GZ24" s="148"/>
      <c r="HA24" s="148"/>
      <c r="HB24" s="148"/>
      <c r="HC24" s="148"/>
      <c r="HD24" s="148"/>
      <c r="HE24" s="148"/>
      <c r="HF24" s="148"/>
      <c r="HG24" s="148"/>
      <c r="HH24" s="148"/>
      <c r="HI24" s="148"/>
      <c r="HJ24" s="148"/>
      <c r="HK24" s="148"/>
      <c r="HL24" s="148"/>
      <c r="HM24" s="148"/>
      <c r="HN24" s="148"/>
      <c r="HO24" s="148"/>
      <c r="HP24" s="148"/>
      <c r="HQ24" s="148"/>
      <c r="HR24" s="148"/>
      <c r="HS24" s="148"/>
      <c r="HT24" s="148"/>
      <c r="HU24" s="148"/>
      <c r="HV24" s="148"/>
      <c r="HW24" s="148"/>
      <c r="HX24" s="148"/>
      <c r="HY24" s="148"/>
      <c r="HZ24" s="148"/>
      <c r="IA24" s="148"/>
      <c r="IB24" s="148"/>
      <c r="IC24" s="148"/>
      <c r="ID24" s="148"/>
      <c r="IE24" s="148"/>
      <c r="IF24" s="148"/>
      <c r="IG24" s="148"/>
      <c r="IH24" s="148"/>
      <c r="II24" s="148"/>
      <c r="IJ24" s="148"/>
      <c r="IK24" s="148"/>
      <c r="IL24" s="148"/>
      <c r="IM24" s="148"/>
      <c r="IN24" s="148"/>
      <c r="IO24" s="148"/>
      <c r="IP24" s="148"/>
      <c r="IQ24" s="148"/>
      <c r="IR24" s="148"/>
      <c r="IS24" s="148"/>
      <c r="IT24" s="148"/>
    </row>
    <row r="25" s="60" customFormat="1" ht="42" customHeight="1" spans="1:254">
      <c r="A25" s="112" t="s">
        <v>583</v>
      </c>
      <c r="B25" s="113" t="s">
        <v>595</v>
      </c>
      <c r="C25" s="102" t="s">
        <v>596</v>
      </c>
      <c r="D25" s="123" t="s">
        <v>597</v>
      </c>
      <c r="E25" s="124" t="s">
        <v>598</v>
      </c>
      <c r="F25" s="123" t="s">
        <v>597</v>
      </c>
      <c r="G25" s="124" t="s">
        <v>598</v>
      </c>
      <c r="H25" s="112" t="s">
        <v>434</v>
      </c>
      <c r="I25" s="112"/>
      <c r="J25" s="112"/>
      <c r="K25" s="148"/>
      <c r="L25" s="148"/>
      <c r="M25" s="148"/>
      <c r="N25" s="148"/>
      <c r="O25" s="148"/>
      <c r="P25" s="148"/>
      <c r="Q25" s="148"/>
      <c r="R25" s="148"/>
      <c r="S25" s="148"/>
      <c r="T25" s="148"/>
      <c r="U25" s="148"/>
      <c r="V25" s="148"/>
      <c r="W25" s="148"/>
      <c r="X25" s="148"/>
      <c r="Y25" s="148"/>
      <c r="Z25" s="148"/>
      <c r="AA25" s="148"/>
      <c r="AB25" s="148"/>
      <c r="AC25" s="148"/>
      <c r="AD25" s="148"/>
      <c r="AE25" s="148"/>
      <c r="AF25" s="148"/>
      <c r="AG25" s="148"/>
      <c r="AH25" s="148"/>
      <c r="AI25" s="148"/>
      <c r="AJ25" s="148"/>
      <c r="AK25" s="148"/>
      <c r="AL25" s="148"/>
      <c r="AM25" s="148"/>
      <c r="AN25" s="148"/>
      <c r="AO25" s="148"/>
      <c r="AP25" s="148"/>
      <c r="AQ25" s="148"/>
      <c r="AR25" s="148"/>
      <c r="AS25" s="148"/>
      <c r="AT25" s="148"/>
      <c r="AU25" s="148"/>
      <c r="AV25" s="148"/>
      <c r="AW25" s="148"/>
      <c r="AX25" s="148"/>
      <c r="AY25" s="148"/>
      <c r="AZ25" s="148"/>
      <c r="BA25" s="148"/>
      <c r="BB25" s="148"/>
      <c r="BC25" s="148"/>
      <c r="BD25" s="148"/>
      <c r="BE25" s="148"/>
      <c r="BF25" s="148"/>
      <c r="BG25" s="148"/>
      <c r="BH25" s="148"/>
      <c r="BI25" s="148"/>
      <c r="BJ25" s="148"/>
      <c r="BK25" s="148"/>
      <c r="BL25" s="148"/>
      <c r="BM25" s="148"/>
      <c r="BN25" s="148"/>
      <c r="BO25" s="148"/>
      <c r="BP25" s="148"/>
      <c r="BQ25" s="148"/>
      <c r="BR25" s="148"/>
      <c r="BS25" s="148"/>
      <c r="BT25" s="148"/>
      <c r="BU25" s="148"/>
      <c r="BV25" s="148"/>
      <c r="BW25" s="148"/>
      <c r="BX25" s="148"/>
      <c r="BY25" s="148"/>
      <c r="BZ25" s="148"/>
      <c r="CA25" s="148"/>
      <c r="CB25" s="148"/>
      <c r="CC25" s="148"/>
      <c r="CD25" s="148"/>
      <c r="CE25" s="148"/>
      <c r="CF25" s="148"/>
      <c r="CG25" s="148"/>
      <c r="CH25" s="148"/>
      <c r="CI25" s="148"/>
      <c r="CJ25" s="148"/>
      <c r="CK25" s="148"/>
      <c r="CL25" s="148"/>
      <c r="CM25" s="148"/>
      <c r="CN25" s="148"/>
      <c r="CO25" s="148"/>
      <c r="CP25" s="148"/>
      <c r="CQ25" s="148"/>
      <c r="CR25" s="148"/>
      <c r="CS25" s="148"/>
      <c r="CT25" s="148"/>
      <c r="CU25" s="148"/>
      <c r="CV25" s="148"/>
      <c r="CW25" s="148"/>
      <c r="CX25" s="148"/>
      <c r="CY25" s="148"/>
      <c r="CZ25" s="148"/>
      <c r="DA25" s="148"/>
      <c r="DB25" s="148"/>
      <c r="DC25" s="148"/>
      <c r="DD25" s="148"/>
      <c r="DE25" s="148"/>
      <c r="DF25" s="148"/>
      <c r="DG25" s="148"/>
      <c r="DH25" s="148"/>
      <c r="DI25" s="148"/>
      <c r="DJ25" s="148"/>
      <c r="DK25" s="148"/>
      <c r="DL25" s="148"/>
      <c r="DM25" s="148"/>
      <c r="DN25" s="148"/>
      <c r="DO25" s="148"/>
      <c r="DP25" s="148"/>
      <c r="DQ25" s="148"/>
      <c r="DR25" s="148"/>
      <c r="DS25" s="148"/>
      <c r="DT25" s="148"/>
      <c r="DU25" s="148"/>
      <c r="DV25" s="148"/>
      <c r="DW25" s="148"/>
      <c r="DX25" s="148"/>
      <c r="DY25" s="148"/>
      <c r="DZ25" s="148"/>
      <c r="EA25" s="148"/>
      <c r="EB25" s="148"/>
      <c r="EC25" s="148"/>
      <c r="ED25" s="148"/>
      <c r="EE25" s="148"/>
      <c r="EF25" s="148"/>
      <c r="EG25" s="148"/>
      <c r="EH25" s="148"/>
      <c r="EI25" s="148"/>
      <c r="EJ25" s="148"/>
      <c r="EK25" s="148"/>
      <c r="EL25" s="148"/>
      <c r="EM25" s="148"/>
      <c r="EN25" s="148"/>
      <c r="EO25" s="148"/>
      <c r="EP25" s="148"/>
      <c r="EQ25" s="148"/>
      <c r="ER25" s="148"/>
      <c r="ES25" s="148"/>
      <c r="ET25" s="148"/>
      <c r="EU25" s="148"/>
      <c r="EV25" s="148"/>
      <c r="EW25" s="148"/>
      <c r="EX25" s="148"/>
      <c r="EY25" s="148"/>
      <c r="EZ25" s="148"/>
      <c r="FA25" s="148"/>
      <c r="FB25" s="148"/>
      <c r="FC25" s="148"/>
      <c r="FD25" s="148"/>
      <c r="FE25" s="148"/>
      <c r="FF25" s="148"/>
      <c r="FG25" s="148"/>
      <c r="FH25" s="148"/>
      <c r="FI25" s="148"/>
      <c r="FJ25" s="148"/>
      <c r="FK25" s="148"/>
      <c r="FL25" s="148"/>
      <c r="FM25" s="148"/>
      <c r="FN25" s="148"/>
      <c r="FO25" s="148"/>
      <c r="FP25" s="148"/>
      <c r="FQ25" s="148"/>
      <c r="FR25" s="148"/>
      <c r="FS25" s="148"/>
      <c r="FT25" s="148"/>
      <c r="FU25" s="148"/>
      <c r="FV25" s="148"/>
      <c r="FW25" s="148"/>
      <c r="FX25" s="148"/>
      <c r="FY25" s="148"/>
      <c r="FZ25" s="148"/>
      <c r="GA25" s="148"/>
      <c r="GB25" s="148"/>
      <c r="GC25" s="148"/>
      <c r="GD25" s="148"/>
      <c r="GE25" s="148"/>
      <c r="GF25" s="148"/>
      <c r="GG25" s="148"/>
      <c r="GH25" s="148"/>
      <c r="GI25" s="148"/>
      <c r="GJ25" s="148"/>
      <c r="GK25" s="148"/>
      <c r="GL25" s="148"/>
      <c r="GM25" s="148"/>
      <c r="GN25" s="148"/>
      <c r="GO25" s="148"/>
      <c r="GP25" s="148"/>
      <c r="GQ25" s="148"/>
      <c r="GR25" s="148"/>
      <c r="GS25" s="148"/>
      <c r="GT25" s="148"/>
      <c r="GU25" s="148"/>
      <c r="GV25" s="148"/>
      <c r="GW25" s="148"/>
      <c r="GX25" s="148"/>
      <c r="GY25" s="148"/>
      <c r="GZ25" s="148"/>
      <c r="HA25" s="148"/>
      <c r="HB25" s="148"/>
      <c r="HC25" s="148"/>
      <c r="HD25" s="148"/>
      <c r="HE25" s="148"/>
      <c r="HF25" s="148"/>
      <c r="HG25" s="148"/>
      <c r="HH25" s="148"/>
      <c r="HI25" s="148"/>
      <c r="HJ25" s="148"/>
      <c r="HK25" s="148"/>
      <c r="HL25" s="148"/>
      <c r="HM25" s="148"/>
      <c r="HN25" s="148"/>
      <c r="HO25" s="148"/>
      <c r="HP25" s="148"/>
      <c r="HQ25" s="148"/>
      <c r="HR25" s="148"/>
      <c r="HS25" s="148"/>
      <c r="HT25" s="148"/>
      <c r="HU25" s="148"/>
      <c r="HV25" s="148"/>
      <c r="HW25" s="148"/>
      <c r="HX25" s="148"/>
      <c r="HY25" s="148"/>
      <c r="HZ25" s="148"/>
      <c r="IA25" s="148"/>
      <c r="IB25" s="148"/>
      <c r="IC25" s="148"/>
      <c r="ID25" s="148"/>
      <c r="IE25" s="148"/>
      <c r="IF25" s="148"/>
      <c r="IG25" s="148"/>
      <c r="IH25" s="148"/>
      <c r="II25" s="148"/>
      <c r="IJ25" s="148"/>
      <c r="IK25" s="148"/>
      <c r="IL25" s="148"/>
      <c r="IM25" s="148"/>
      <c r="IN25" s="148"/>
      <c r="IO25" s="148"/>
      <c r="IP25" s="148"/>
      <c r="IQ25" s="148"/>
      <c r="IR25" s="148"/>
      <c r="IS25" s="148"/>
      <c r="IT25" s="148"/>
    </row>
    <row r="26" s="60" customFormat="1" ht="42" customHeight="1" spans="1:254">
      <c r="A26" s="124" t="s">
        <v>599</v>
      </c>
      <c r="B26" s="124" t="s">
        <v>600</v>
      </c>
      <c r="C26" s="125" t="s">
        <v>601</v>
      </c>
      <c r="D26" s="123" t="s">
        <v>597</v>
      </c>
      <c r="E26" s="124" t="s">
        <v>602</v>
      </c>
      <c r="F26" s="123" t="s">
        <v>597</v>
      </c>
      <c r="G26" s="124" t="s">
        <v>602</v>
      </c>
      <c r="H26" s="112" t="s">
        <v>434</v>
      </c>
      <c r="I26" s="112"/>
      <c r="J26" s="112"/>
      <c r="K26" s="148"/>
      <c r="L26" s="148"/>
      <c r="M26" s="148"/>
      <c r="N26" s="148"/>
      <c r="O26" s="148"/>
      <c r="P26" s="148"/>
      <c r="Q26" s="148"/>
      <c r="R26" s="148"/>
      <c r="S26" s="148"/>
      <c r="T26" s="148"/>
      <c r="U26" s="148"/>
      <c r="V26" s="148"/>
      <c r="W26" s="148"/>
      <c r="X26" s="148"/>
      <c r="Y26" s="148"/>
      <c r="Z26" s="148"/>
      <c r="AA26" s="148"/>
      <c r="AB26" s="148"/>
      <c r="AC26" s="148"/>
      <c r="AD26" s="148"/>
      <c r="AE26" s="148"/>
      <c r="AF26" s="148"/>
      <c r="AG26" s="148"/>
      <c r="AH26" s="148"/>
      <c r="AI26" s="148"/>
      <c r="AJ26" s="148"/>
      <c r="AK26" s="148"/>
      <c r="AL26" s="148"/>
      <c r="AM26" s="148"/>
      <c r="AN26" s="148"/>
      <c r="AO26" s="148"/>
      <c r="AP26" s="148"/>
      <c r="AQ26" s="148"/>
      <c r="AR26" s="148"/>
      <c r="AS26" s="148"/>
      <c r="AT26" s="148"/>
      <c r="AU26" s="148"/>
      <c r="AV26" s="148"/>
      <c r="AW26" s="148"/>
      <c r="AX26" s="148"/>
      <c r="AY26" s="148"/>
      <c r="AZ26" s="148"/>
      <c r="BA26" s="148"/>
      <c r="BB26" s="148"/>
      <c r="BC26" s="148"/>
      <c r="BD26" s="148"/>
      <c r="BE26" s="148"/>
      <c r="BF26" s="148"/>
      <c r="BG26" s="148"/>
      <c r="BH26" s="148"/>
      <c r="BI26" s="148"/>
      <c r="BJ26" s="148"/>
      <c r="BK26" s="148"/>
      <c r="BL26" s="148"/>
      <c r="BM26" s="148"/>
      <c r="BN26" s="148"/>
      <c r="BO26" s="148"/>
      <c r="BP26" s="148"/>
      <c r="BQ26" s="148"/>
      <c r="BR26" s="148"/>
      <c r="BS26" s="148"/>
      <c r="BT26" s="148"/>
      <c r="BU26" s="148"/>
      <c r="BV26" s="148"/>
      <c r="BW26" s="148"/>
      <c r="BX26" s="148"/>
      <c r="BY26" s="148"/>
      <c r="BZ26" s="148"/>
      <c r="CA26" s="148"/>
      <c r="CB26" s="148"/>
      <c r="CC26" s="148"/>
      <c r="CD26" s="148"/>
      <c r="CE26" s="148"/>
      <c r="CF26" s="148"/>
      <c r="CG26" s="148"/>
      <c r="CH26" s="148"/>
      <c r="CI26" s="148"/>
      <c r="CJ26" s="148"/>
      <c r="CK26" s="148"/>
      <c r="CL26" s="148"/>
      <c r="CM26" s="148"/>
      <c r="CN26" s="148"/>
      <c r="CO26" s="148"/>
      <c r="CP26" s="148"/>
      <c r="CQ26" s="148"/>
      <c r="CR26" s="148"/>
      <c r="CS26" s="148"/>
      <c r="CT26" s="148"/>
      <c r="CU26" s="148"/>
      <c r="CV26" s="148"/>
      <c r="CW26" s="148"/>
      <c r="CX26" s="148"/>
      <c r="CY26" s="148"/>
      <c r="CZ26" s="148"/>
      <c r="DA26" s="148"/>
      <c r="DB26" s="148"/>
      <c r="DC26" s="148"/>
      <c r="DD26" s="148"/>
      <c r="DE26" s="148"/>
      <c r="DF26" s="148"/>
      <c r="DG26" s="148"/>
      <c r="DH26" s="148"/>
      <c r="DI26" s="148"/>
      <c r="DJ26" s="148"/>
      <c r="DK26" s="148"/>
      <c r="DL26" s="148"/>
      <c r="DM26" s="148"/>
      <c r="DN26" s="148"/>
      <c r="DO26" s="148"/>
      <c r="DP26" s="148"/>
      <c r="DQ26" s="148"/>
      <c r="DR26" s="148"/>
      <c r="DS26" s="148"/>
      <c r="DT26" s="148"/>
      <c r="DU26" s="148"/>
      <c r="DV26" s="148"/>
      <c r="DW26" s="148"/>
      <c r="DX26" s="148"/>
      <c r="DY26" s="148"/>
      <c r="DZ26" s="148"/>
      <c r="EA26" s="148"/>
      <c r="EB26" s="148"/>
      <c r="EC26" s="148"/>
      <c r="ED26" s="148"/>
      <c r="EE26" s="148"/>
      <c r="EF26" s="148"/>
      <c r="EG26" s="148"/>
      <c r="EH26" s="148"/>
      <c r="EI26" s="148"/>
      <c r="EJ26" s="148"/>
      <c r="EK26" s="148"/>
      <c r="EL26" s="148"/>
      <c r="EM26" s="148"/>
      <c r="EN26" s="148"/>
      <c r="EO26" s="148"/>
      <c r="EP26" s="148"/>
      <c r="EQ26" s="148"/>
      <c r="ER26" s="148"/>
      <c r="ES26" s="148"/>
      <c r="ET26" s="148"/>
      <c r="EU26" s="148"/>
      <c r="EV26" s="148"/>
      <c r="EW26" s="148"/>
      <c r="EX26" s="148"/>
      <c r="EY26" s="148"/>
      <c r="EZ26" s="148"/>
      <c r="FA26" s="148"/>
      <c r="FB26" s="148"/>
      <c r="FC26" s="148"/>
      <c r="FD26" s="148"/>
      <c r="FE26" s="148"/>
      <c r="FF26" s="148"/>
      <c r="FG26" s="148"/>
      <c r="FH26" s="148"/>
      <c r="FI26" s="148"/>
      <c r="FJ26" s="148"/>
      <c r="FK26" s="148"/>
      <c r="FL26" s="148"/>
      <c r="FM26" s="148"/>
      <c r="FN26" s="148"/>
      <c r="FO26" s="148"/>
      <c r="FP26" s="148"/>
      <c r="FQ26" s="148"/>
      <c r="FR26" s="148"/>
      <c r="FS26" s="148"/>
      <c r="FT26" s="148"/>
      <c r="FU26" s="148"/>
      <c r="FV26" s="148"/>
      <c r="FW26" s="148"/>
      <c r="FX26" s="148"/>
      <c r="FY26" s="148"/>
      <c r="FZ26" s="148"/>
      <c r="GA26" s="148"/>
      <c r="GB26" s="148"/>
      <c r="GC26" s="148"/>
      <c r="GD26" s="148"/>
      <c r="GE26" s="148"/>
      <c r="GF26" s="148"/>
      <c r="GG26" s="148"/>
      <c r="GH26" s="148"/>
      <c r="GI26" s="148"/>
      <c r="GJ26" s="148"/>
      <c r="GK26" s="148"/>
      <c r="GL26" s="148"/>
      <c r="GM26" s="148"/>
      <c r="GN26" s="148"/>
      <c r="GO26" s="148"/>
      <c r="GP26" s="148"/>
      <c r="GQ26" s="148"/>
      <c r="GR26" s="148"/>
      <c r="GS26" s="148"/>
      <c r="GT26" s="148"/>
      <c r="GU26" s="148"/>
      <c r="GV26" s="148"/>
      <c r="GW26" s="148"/>
      <c r="GX26" s="148"/>
      <c r="GY26" s="148"/>
      <c r="GZ26" s="148"/>
      <c r="HA26" s="148"/>
      <c r="HB26" s="148"/>
      <c r="HC26" s="148"/>
      <c r="HD26" s="148"/>
      <c r="HE26" s="148"/>
      <c r="HF26" s="148"/>
      <c r="HG26" s="148"/>
      <c r="HH26" s="148"/>
      <c r="HI26" s="148"/>
      <c r="HJ26" s="148"/>
      <c r="HK26" s="148"/>
      <c r="HL26" s="148"/>
      <c r="HM26" s="148"/>
      <c r="HN26" s="148"/>
      <c r="HO26" s="148"/>
      <c r="HP26" s="148"/>
      <c r="HQ26" s="148"/>
      <c r="HR26" s="148"/>
      <c r="HS26" s="148"/>
      <c r="HT26" s="148"/>
      <c r="HU26" s="148"/>
      <c r="HV26" s="148"/>
      <c r="HW26" s="148"/>
      <c r="HX26" s="148"/>
      <c r="HY26" s="148"/>
      <c r="HZ26" s="148"/>
      <c r="IA26" s="148"/>
      <c r="IB26" s="148"/>
      <c r="IC26" s="148"/>
      <c r="ID26" s="148"/>
      <c r="IE26" s="148"/>
      <c r="IF26" s="148"/>
      <c r="IG26" s="148"/>
      <c r="IH26" s="148"/>
      <c r="II26" s="148"/>
      <c r="IJ26" s="148"/>
      <c r="IK26" s="148"/>
      <c r="IL26" s="148"/>
      <c r="IM26" s="148"/>
      <c r="IN26" s="148"/>
      <c r="IO26" s="148"/>
      <c r="IP26" s="148"/>
      <c r="IQ26" s="148"/>
      <c r="IR26" s="148"/>
      <c r="IS26" s="148"/>
      <c r="IT26" s="148"/>
    </row>
    <row r="27" s="60" customFormat="1" ht="65" customHeight="1" spans="1:254">
      <c r="A27" s="124" t="s">
        <v>599</v>
      </c>
      <c r="B27" s="124" t="s">
        <v>603</v>
      </c>
      <c r="C27" s="125" t="s">
        <v>604</v>
      </c>
      <c r="D27" s="123" t="s">
        <v>597</v>
      </c>
      <c r="E27" s="124" t="s">
        <v>605</v>
      </c>
      <c r="F27" s="124" t="s">
        <v>606</v>
      </c>
      <c r="G27" s="124" t="s">
        <v>605</v>
      </c>
      <c r="H27" s="112" t="s">
        <v>434</v>
      </c>
      <c r="I27" s="112"/>
      <c r="J27" s="112"/>
      <c r="K27" s="148"/>
      <c r="L27" s="148"/>
      <c r="M27" s="148"/>
      <c r="N27" s="148"/>
      <c r="O27" s="148"/>
      <c r="P27" s="148"/>
      <c r="Q27" s="148"/>
      <c r="R27" s="148"/>
      <c r="S27" s="148"/>
      <c r="T27" s="148"/>
      <c r="U27" s="148"/>
      <c r="V27" s="148"/>
      <c r="W27" s="148"/>
      <c r="X27" s="148"/>
      <c r="Y27" s="148"/>
      <c r="Z27" s="148"/>
      <c r="AA27" s="148"/>
      <c r="AB27" s="148"/>
      <c r="AC27" s="148"/>
      <c r="AD27" s="148"/>
      <c r="AE27" s="148"/>
      <c r="AF27" s="148"/>
      <c r="AG27" s="148"/>
      <c r="AH27" s="148"/>
      <c r="AI27" s="148"/>
      <c r="AJ27" s="148"/>
      <c r="AK27" s="148"/>
      <c r="AL27" s="148"/>
      <c r="AM27" s="148"/>
      <c r="AN27" s="148"/>
      <c r="AO27" s="148"/>
      <c r="AP27" s="148"/>
      <c r="AQ27" s="148"/>
      <c r="AR27" s="148"/>
      <c r="AS27" s="148"/>
      <c r="AT27" s="148"/>
      <c r="AU27" s="148"/>
      <c r="AV27" s="148"/>
      <c r="AW27" s="148"/>
      <c r="AX27" s="148"/>
      <c r="AY27" s="148"/>
      <c r="AZ27" s="148"/>
      <c r="BA27" s="148"/>
      <c r="BB27" s="148"/>
      <c r="BC27" s="148"/>
      <c r="BD27" s="148"/>
      <c r="BE27" s="148"/>
      <c r="BF27" s="148"/>
      <c r="BG27" s="148"/>
      <c r="BH27" s="148"/>
      <c r="BI27" s="148"/>
      <c r="BJ27" s="148"/>
      <c r="BK27" s="148"/>
      <c r="BL27" s="148"/>
      <c r="BM27" s="148"/>
      <c r="BN27" s="148"/>
      <c r="BO27" s="148"/>
      <c r="BP27" s="148"/>
      <c r="BQ27" s="148"/>
      <c r="BR27" s="148"/>
      <c r="BS27" s="148"/>
      <c r="BT27" s="148"/>
      <c r="BU27" s="148"/>
      <c r="BV27" s="148"/>
      <c r="BW27" s="148"/>
      <c r="BX27" s="148"/>
      <c r="BY27" s="148"/>
      <c r="BZ27" s="148"/>
      <c r="CA27" s="148"/>
      <c r="CB27" s="148"/>
      <c r="CC27" s="148"/>
      <c r="CD27" s="148"/>
      <c r="CE27" s="148"/>
      <c r="CF27" s="148"/>
      <c r="CG27" s="148"/>
      <c r="CH27" s="148"/>
      <c r="CI27" s="148"/>
      <c r="CJ27" s="148"/>
      <c r="CK27" s="148"/>
      <c r="CL27" s="148"/>
      <c r="CM27" s="148"/>
      <c r="CN27" s="148"/>
      <c r="CO27" s="148"/>
      <c r="CP27" s="148"/>
      <c r="CQ27" s="148"/>
      <c r="CR27" s="148"/>
      <c r="CS27" s="148"/>
      <c r="CT27" s="148"/>
      <c r="CU27" s="148"/>
      <c r="CV27" s="148"/>
      <c r="CW27" s="148"/>
      <c r="CX27" s="148"/>
      <c r="CY27" s="148"/>
      <c r="CZ27" s="148"/>
      <c r="DA27" s="148"/>
      <c r="DB27" s="148"/>
      <c r="DC27" s="148"/>
      <c r="DD27" s="148"/>
      <c r="DE27" s="148"/>
      <c r="DF27" s="148"/>
      <c r="DG27" s="148"/>
      <c r="DH27" s="148"/>
      <c r="DI27" s="148"/>
      <c r="DJ27" s="148"/>
      <c r="DK27" s="148"/>
      <c r="DL27" s="148"/>
      <c r="DM27" s="148"/>
      <c r="DN27" s="148"/>
      <c r="DO27" s="148"/>
      <c r="DP27" s="148"/>
      <c r="DQ27" s="148"/>
      <c r="DR27" s="148"/>
      <c r="DS27" s="148"/>
      <c r="DT27" s="148"/>
      <c r="DU27" s="148"/>
      <c r="DV27" s="148"/>
      <c r="DW27" s="148"/>
      <c r="DX27" s="148"/>
      <c r="DY27" s="148"/>
      <c r="DZ27" s="148"/>
      <c r="EA27" s="148"/>
      <c r="EB27" s="148"/>
      <c r="EC27" s="148"/>
      <c r="ED27" s="148"/>
      <c r="EE27" s="148"/>
      <c r="EF27" s="148"/>
      <c r="EG27" s="148"/>
      <c r="EH27" s="148"/>
      <c r="EI27" s="148"/>
      <c r="EJ27" s="148"/>
      <c r="EK27" s="148"/>
      <c r="EL27" s="148"/>
      <c r="EM27" s="148"/>
      <c r="EN27" s="148"/>
      <c r="EO27" s="148"/>
      <c r="EP27" s="148"/>
      <c r="EQ27" s="148"/>
      <c r="ER27" s="148"/>
      <c r="ES27" s="148"/>
      <c r="ET27" s="148"/>
      <c r="EU27" s="148"/>
      <c r="EV27" s="148"/>
      <c r="EW27" s="148"/>
      <c r="EX27" s="148"/>
      <c r="EY27" s="148"/>
      <c r="EZ27" s="148"/>
      <c r="FA27" s="148"/>
      <c r="FB27" s="148"/>
      <c r="FC27" s="148"/>
      <c r="FD27" s="148"/>
      <c r="FE27" s="148"/>
      <c r="FF27" s="148"/>
      <c r="FG27" s="148"/>
      <c r="FH27" s="148"/>
      <c r="FI27" s="148"/>
      <c r="FJ27" s="148"/>
      <c r="FK27" s="148"/>
      <c r="FL27" s="148"/>
      <c r="FM27" s="148"/>
      <c r="FN27" s="148"/>
      <c r="FO27" s="148"/>
      <c r="FP27" s="148"/>
      <c r="FQ27" s="148"/>
      <c r="FR27" s="148"/>
      <c r="FS27" s="148"/>
      <c r="FT27" s="148"/>
      <c r="FU27" s="148"/>
      <c r="FV27" s="148"/>
      <c r="FW27" s="148"/>
      <c r="FX27" s="148"/>
      <c r="FY27" s="148"/>
      <c r="FZ27" s="148"/>
      <c r="GA27" s="148"/>
      <c r="GB27" s="148"/>
      <c r="GC27" s="148"/>
      <c r="GD27" s="148"/>
      <c r="GE27" s="148"/>
      <c r="GF27" s="148"/>
      <c r="GG27" s="148"/>
      <c r="GH27" s="148"/>
      <c r="GI27" s="148"/>
      <c r="GJ27" s="148"/>
      <c r="GK27" s="148"/>
      <c r="GL27" s="148"/>
      <c r="GM27" s="148"/>
      <c r="GN27" s="148"/>
      <c r="GO27" s="148"/>
      <c r="GP27" s="148"/>
      <c r="GQ27" s="148"/>
      <c r="GR27" s="148"/>
      <c r="GS27" s="148"/>
      <c r="GT27" s="148"/>
      <c r="GU27" s="148"/>
      <c r="GV27" s="148"/>
      <c r="GW27" s="148"/>
      <c r="GX27" s="148"/>
      <c r="GY27" s="148"/>
      <c r="GZ27" s="148"/>
      <c r="HA27" s="148"/>
      <c r="HB27" s="148"/>
      <c r="HC27" s="148"/>
      <c r="HD27" s="148"/>
      <c r="HE27" s="148"/>
      <c r="HF27" s="148"/>
      <c r="HG27" s="148"/>
      <c r="HH27" s="148"/>
      <c r="HI27" s="148"/>
      <c r="HJ27" s="148"/>
      <c r="HK27" s="148"/>
      <c r="HL27" s="148"/>
      <c r="HM27" s="148"/>
      <c r="HN27" s="148"/>
      <c r="HO27" s="148"/>
      <c r="HP27" s="148"/>
      <c r="HQ27" s="148"/>
      <c r="HR27" s="148"/>
      <c r="HS27" s="148"/>
      <c r="HT27" s="148"/>
      <c r="HU27" s="148"/>
      <c r="HV27" s="148"/>
      <c r="HW27" s="148"/>
      <c r="HX27" s="148"/>
      <c r="HY27" s="148"/>
      <c r="HZ27" s="148"/>
      <c r="IA27" s="148"/>
      <c r="IB27" s="148"/>
      <c r="IC27" s="148"/>
      <c r="ID27" s="148"/>
      <c r="IE27" s="148"/>
      <c r="IF27" s="148"/>
      <c r="IG27" s="148"/>
      <c r="IH27" s="148"/>
      <c r="II27" s="148"/>
      <c r="IJ27" s="148"/>
      <c r="IK27" s="148"/>
      <c r="IL27" s="148"/>
      <c r="IM27" s="148"/>
      <c r="IN27" s="148"/>
      <c r="IO27" s="148"/>
      <c r="IP27" s="148"/>
      <c r="IQ27" s="148"/>
      <c r="IR27" s="148"/>
      <c r="IS27" s="148"/>
      <c r="IT27" s="148"/>
    </row>
    <row r="28" s="60" customFormat="1" ht="42" customHeight="1" spans="1:254">
      <c r="A28" s="124" t="s">
        <v>607</v>
      </c>
      <c r="B28" s="124" t="s">
        <v>608</v>
      </c>
      <c r="C28" s="124" t="s">
        <v>609</v>
      </c>
      <c r="D28" s="124" t="s">
        <v>586</v>
      </c>
      <c r="E28" s="126">
        <v>95</v>
      </c>
      <c r="F28" s="114" t="s">
        <v>588</v>
      </c>
      <c r="G28" s="122">
        <v>0.98</v>
      </c>
      <c r="H28" s="112" t="s">
        <v>434</v>
      </c>
      <c r="I28" s="112"/>
      <c r="J28" s="112"/>
      <c r="K28" s="148"/>
      <c r="L28" s="148"/>
      <c r="M28" s="148"/>
      <c r="N28" s="148"/>
      <c r="O28" s="148"/>
      <c r="P28" s="148"/>
      <c r="Q28" s="148"/>
      <c r="R28" s="148"/>
      <c r="S28" s="148"/>
      <c r="T28" s="148"/>
      <c r="U28" s="148"/>
      <c r="V28" s="148"/>
      <c r="W28" s="148"/>
      <c r="X28" s="148"/>
      <c r="Y28" s="148"/>
      <c r="Z28" s="148"/>
      <c r="AA28" s="148"/>
      <c r="AB28" s="148"/>
      <c r="AC28" s="148"/>
      <c r="AD28" s="148"/>
      <c r="AE28" s="148"/>
      <c r="AF28" s="148"/>
      <c r="AG28" s="148"/>
      <c r="AH28" s="148"/>
      <c r="AI28" s="148"/>
      <c r="AJ28" s="148"/>
      <c r="AK28" s="148"/>
      <c r="AL28" s="148"/>
      <c r="AM28" s="148"/>
      <c r="AN28" s="148"/>
      <c r="AO28" s="148"/>
      <c r="AP28" s="148"/>
      <c r="AQ28" s="148"/>
      <c r="AR28" s="148"/>
      <c r="AS28" s="148"/>
      <c r="AT28" s="148"/>
      <c r="AU28" s="148"/>
      <c r="AV28" s="148"/>
      <c r="AW28" s="148"/>
      <c r="AX28" s="148"/>
      <c r="AY28" s="148"/>
      <c r="AZ28" s="148"/>
      <c r="BA28" s="148"/>
      <c r="BB28" s="148"/>
      <c r="BC28" s="148"/>
      <c r="BD28" s="148"/>
      <c r="BE28" s="148"/>
      <c r="BF28" s="148"/>
      <c r="BG28" s="148"/>
      <c r="BH28" s="148"/>
      <c r="BI28" s="148"/>
      <c r="BJ28" s="148"/>
      <c r="BK28" s="148"/>
      <c r="BL28" s="148"/>
      <c r="BM28" s="148"/>
      <c r="BN28" s="148"/>
      <c r="BO28" s="148"/>
      <c r="BP28" s="148"/>
      <c r="BQ28" s="148"/>
      <c r="BR28" s="148"/>
      <c r="BS28" s="148"/>
      <c r="BT28" s="148"/>
      <c r="BU28" s="148"/>
      <c r="BV28" s="148"/>
      <c r="BW28" s="148"/>
      <c r="BX28" s="148"/>
      <c r="BY28" s="148"/>
      <c r="BZ28" s="148"/>
      <c r="CA28" s="148"/>
      <c r="CB28" s="148"/>
      <c r="CC28" s="148"/>
      <c r="CD28" s="148"/>
      <c r="CE28" s="148"/>
      <c r="CF28" s="148"/>
      <c r="CG28" s="148"/>
      <c r="CH28" s="148"/>
      <c r="CI28" s="148"/>
      <c r="CJ28" s="148"/>
      <c r="CK28" s="148"/>
      <c r="CL28" s="148"/>
      <c r="CM28" s="148"/>
      <c r="CN28" s="148"/>
      <c r="CO28" s="148"/>
      <c r="CP28" s="148"/>
      <c r="CQ28" s="148"/>
      <c r="CR28" s="148"/>
      <c r="CS28" s="148"/>
      <c r="CT28" s="148"/>
      <c r="CU28" s="148"/>
      <c r="CV28" s="148"/>
      <c r="CW28" s="148"/>
      <c r="CX28" s="148"/>
      <c r="CY28" s="148"/>
      <c r="CZ28" s="148"/>
      <c r="DA28" s="148"/>
      <c r="DB28" s="148"/>
      <c r="DC28" s="148"/>
      <c r="DD28" s="148"/>
      <c r="DE28" s="148"/>
      <c r="DF28" s="148"/>
      <c r="DG28" s="148"/>
      <c r="DH28" s="148"/>
      <c r="DI28" s="148"/>
      <c r="DJ28" s="148"/>
      <c r="DK28" s="148"/>
      <c r="DL28" s="148"/>
      <c r="DM28" s="148"/>
      <c r="DN28" s="148"/>
      <c r="DO28" s="148"/>
      <c r="DP28" s="148"/>
      <c r="DQ28" s="148"/>
      <c r="DR28" s="148"/>
      <c r="DS28" s="148"/>
      <c r="DT28" s="148"/>
      <c r="DU28" s="148"/>
      <c r="DV28" s="148"/>
      <c r="DW28" s="148"/>
      <c r="DX28" s="148"/>
      <c r="DY28" s="148"/>
      <c r="DZ28" s="148"/>
      <c r="EA28" s="148"/>
      <c r="EB28" s="148"/>
      <c r="EC28" s="148"/>
      <c r="ED28" s="148"/>
      <c r="EE28" s="148"/>
      <c r="EF28" s="148"/>
      <c r="EG28" s="148"/>
      <c r="EH28" s="148"/>
      <c r="EI28" s="148"/>
      <c r="EJ28" s="148"/>
      <c r="EK28" s="148"/>
      <c r="EL28" s="148"/>
      <c r="EM28" s="148"/>
      <c r="EN28" s="148"/>
      <c r="EO28" s="148"/>
      <c r="EP28" s="148"/>
      <c r="EQ28" s="148"/>
      <c r="ER28" s="148"/>
      <c r="ES28" s="148"/>
      <c r="ET28" s="148"/>
      <c r="EU28" s="148"/>
      <c r="EV28" s="148"/>
      <c r="EW28" s="148"/>
      <c r="EX28" s="148"/>
      <c r="EY28" s="148"/>
      <c r="EZ28" s="148"/>
      <c r="FA28" s="148"/>
      <c r="FB28" s="148"/>
      <c r="FC28" s="148"/>
      <c r="FD28" s="148"/>
      <c r="FE28" s="148"/>
      <c r="FF28" s="148"/>
      <c r="FG28" s="148"/>
      <c r="FH28" s="148"/>
      <c r="FI28" s="148"/>
      <c r="FJ28" s="148"/>
      <c r="FK28" s="148"/>
      <c r="FL28" s="148"/>
      <c r="FM28" s="148"/>
      <c r="FN28" s="148"/>
      <c r="FO28" s="148"/>
      <c r="FP28" s="148"/>
      <c r="FQ28" s="148"/>
      <c r="FR28" s="148"/>
      <c r="FS28" s="148"/>
      <c r="FT28" s="148"/>
      <c r="FU28" s="148"/>
      <c r="FV28" s="148"/>
      <c r="FW28" s="148"/>
      <c r="FX28" s="148"/>
      <c r="FY28" s="148"/>
      <c r="FZ28" s="148"/>
      <c r="GA28" s="148"/>
      <c r="GB28" s="148"/>
      <c r="GC28" s="148"/>
      <c r="GD28" s="148"/>
      <c r="GE28" s="148"/>
      <c r="GF28" s="148"/>
      <c r="GG28" s="148"/>
      <c r="GH28" s="148"/>
      <c r="GI28" s="148"/>
      <c r="GJ28" s="148"/>
      <c r="GK28" s="148"/>
      <c r="GL28" s="148"/>
      <c r="GM28" s="148"/>
      <c r="GN28" s="148"/>
      <c r="GO28" s="148"/>
      <c r="GP28" s="148"/>
      <c r="GQ28" s="148"/>
      <c r="GR28" s="148"/>
      <c r="GS28" s="148"/>
      <c r="GT28" s="148"/>
      <c r="GU28" s="148"/>
      <c r="GV28" s="148"/>
      <c r="GW28" s="148"/>
      <c r="GX28" s="148"/>
      <c r="GY28" s="148"/>
      <c r="GZ28" s="148"/>
      <c r="HA28" s="148"/>
      <c r="HB28" s="148"/>
      <c r="HC28" s="148"/>
      <c r="HD28" s="148"/>
      <c r="HE28" s="148"/>
      <c r="HF28" s="148"/>
      <c r="HG28" s="148"/>
      <c r="HH28" s="148"/>
      <c r="HI28" s="148"/>
      <c r="HJ28" s="148"/>
      <c r="HK28" s="148"/>
      <c r="HL28" s="148"/>
      <c r="HM28" s="148"/>
      <c r="HN28" s="148"/>
      <c r="HO28" s="148"/>
      <c r="HP28" s="148"/>
      <c r="HQ28" s="148"/>
      <c r="HR28" s="148"/>
      <c r="HS28" s="148"/>
      <c r="HT28" s="148"/>
      <c r="HU28" s="148"/>
      <c r="HV28" s="148"/>
      <c r="HW28" s="148"/>
      <c r="HX28" s="148"/>
      <c r="HY28" s="148"/>
      <c r="HZ28" s="148"/>
      <c r="IA28" s="148"/>
      <c r="IB28" s="148"/>
      <c r="IC28" s="148"/>
      <c r="ID28" s="148"/>
      <c r="IE28" s="148"/>
      <c r="IF28" s="148"/>
      <c r="IG28" s="148"/>
      <c r="IH28" s="148"/>
      <c r="II28" s="148"/>
      <c r="IJ28" s="148"/>
      <c r="IK28" s="148"/>
      <c r="IL28" s="148"/>
      <c r="IM28" s="148"/>
      <c r="IN28" s="148"/>
      <c r="IO28" s="148"/>
      <c r="IP28" s="148"/>
      <c r="IQ28" s="148"/>
      <c r="IR28" s="148"/>
      <c r="IS28" s="148"/>
      <c r="IT28" s="148"/>
    </row>
    <row r="29" s="57" customFormat="1" ht="52.5" customHeight="1" spans="1:10">
      <c r="A29" s="127" t="s">
        <v>610</v>
      </c>
      <c r="B29" s="128" t="s">
        <v>434</v>
      </c>
      <c r="C29" s="129"/>
      <c r="D29" s="129"/>
      <c r="E29" s="130"/>
      <c r="F29" s="130"/>
      <c r="G29" s="130"/>
      <c r="H29" s="130"/>
      <c r="I29" s="129"/>
      <c r="J29" s="149"/>
    </row>
    <row r="31" ht="26" customHeight="1" spans="1:10">
      <c r="A31" s="131" t="s">
        <v>611</v>
      </c>
      <c r="B31" s="132"/>
      <c r="C31" s="132"/>
      <c r="D31" s="132"/>
      <c r="E31" s="133"/>
      <c r="F31" s="133"/>
      <c r="G31" s="133"/>
      <c r="H31" s="133"/>
      <c r="I31" s="132"/>
      <c r="J31" s="150"/>
    </row>
    <row r="32" ht="26" customHeight="1" spans="1:10">
      <c r="A32" s="131" t="s">
        <v>612</v>
      </c>
      <c r="B32" s="131"/>
      <c r="C32" s="131"/>
      <c r="D32" s="131"/>
      <c r="E32" s="134"/>
      <c r="F32" s="134"/>
      <c r="G32" s="134"/>
      <c r="H32" s="134"/>
      <c r="I32" s="131"/>
      <c r="J32" s="131"/>
    </row>
    <row r="33" ht="26" customHeight="1" spans="1:10">
      <c r="A33" s="131" t="s">
        <v>613</v>
      </c>
      <c r="B33" s="131"/>
      <c r="C33" s="131"/>
      <c r="D33" s="131"/>
      <c r="E33" s="134"/>
      <c r="F33" s="134"/>
      <c r="G33" s="134"/>
      <c r="H33" s="134"/>
      <c r="I33" s="131"/>
      <c r="J33" s="131"/>
    </row>
    <row r="34" ht="21" customHeight="1" spans="1:10">
      <c r="A34" s="131" t="s">
        <v>614</v>
      </c>
      <c r="B34" s="131"/>
      <c r="C34" s="131"/>
      <c r="D34" s="131"/>
      <c r="E34" s="134"/>
      <c r="F34" s="134"/>
      <c r="G34" s="134"/>
      <c r="H34" s="134"/>
      <c r="I34" s="131"/>
      <c r="J34" s="131"/>
    </row>
  </sheetData>
  <mergeCells count="41">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H27:J27"/>
    <mergeCell ref="H28:J28"/>
    <mergeCell ref="B29:J29"/>
    <mergeCell ref="A32:J32"/>
    <mergeCell ref="A33:J33"/>
    <mergeCell ref="A34:J34"/>
    <mergeCell ref="A6:A7"/>
    <mergeCell ref="A14:A15"/>
    <mergeCell ref="B14:B15"/>
    <mergeCell ref="H14:H15"/>
    <mergeCell ref="I14:I15"/>
    <mergeCell ref="J14:J15"/>
    <mergeCell ref="C14:D15"/>
  </mergeCells>
  <pageMargins left="1.18" right="0.7" top="0.47" bottom="0.55" header="0.3" footer="0.3"/>
  <pageSetup paperSize="9" scale="49" orientation="portrait" useFirstPageNumber="1"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4"/>
  <sheetViews>
    <sheetView view="pageBreakPreview" zoomScaleNormal="100" zoomScaleSheetLayoutView="100" workbookViewId="0">
      <pane xSplit="2" ySplit="4" topLeftCell="C5" activePane="bottomRight" state="frozen"/>
      <selection/>
      <selection pane="topRight"/>
      <selection pane="bottomLeft"/>
      <selection pane="bottomRight" activeCell="D22" sqref="D22:I22"/>
    </sheetView>
  </sheetViews>
  <sheetFormatPr defaultColWidth="9" defaultRowHeight="14.25"/>
  <cols>
    <col min="1" max="2" width="11.1" style="5" customWidth="1"/>
    <col min="3" max="3" width="14.6" style="5" customWidth="1"/>
    <col min="4" max="4" width="11.3" style="5" customWidth="1"/>
    <col min="5" max="5" width="12.75" style="5" customWidth="1"/>
    <col min="6" max="6" width="11.2" style="5" customWidth="1"/>
    <col min="7" max="7" width="12.625" style="5" customWidth="1"/>
    <col min="8" max="8" width="11.625" style="5" customWidth="1"/>
    <col min="9" max="9" width="8.6" style="5" customWidth="1"/>
    <col min="10" max="10" width="11.5" style="5" customWidth="1"/>
    <col min="11" max="16384" width="9" style="5"/>
  </cols>
  <sheetData>
    <row r="1" ht="13.5" spans="1:1">
      <c r="A1" s="6" t="s">
        <v>615</v>
      </c>
    </row>
    <row r="2" ht="25.95" customHeight="1" spans="1:10">
      <c r="A2" s="7" t="s">
        <v>616</v>
      </c>
      <c r="B2" s="7"/>
      <c r="C2" s="7"/>
      <c r="D2" s="7"/>
      <c r="E2" s="7"/>
      <c r="F2" s="7"/>
      <c r="G2" s="7"/>
      <c r="H2" s="7"/>
      <c r="I2" s="7"/>
      <c r="J2" s="7"/>
    </row>
    <row r="3" s="1" customFormat="1" ht="13.05" customHeight="1" spans="1:10">
      <c r="A3" s="7"/>
      <c r="B3" s="7"/>
      <c r="C3" s="7"/>
      <c r="D3" s="7"/>
      <c r="E3" s="7"/>
      <c r="F3" s="7"/>
      <c r="G3" s="7"/>
      <c r="H3" s="7"/>
      <c r="I3" s="7"/>
      <c r="J3" s="44" t="s">
        <v>617</v>
      </c>
    </row>
    <row r="4" s="2" customFormat="1" ht="18" customHeight="1" spans="1:256">
      <c r="A4" s="8" t="s">
        <v>618</v>
      </c>
      <c r="B4" s="8"/>
      <c r="C4" s="9" t="s">
        <v>619</v>
      </c>
      <c r="D4" s="9"/>
      <c r="E4" s="9"/>
      <c r="F4" s="9"/>
      <c r="G4" s="9"/>
      <c r="H4" s="9"/>
      <c r="I4" s="9"/>
      <c r="J4" s="9"/>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3" customFormat="1" ht="18" customHeight="1" spans="1:256">
      <c r="A5" s="8" t="s">
        <v>620</v>
      </c>
      <c r="B5" s="8"/>
      <c r="C5" s="10" t="s">
        <v>537</v>
      </c>
      <c r="D5" s="10"/>
      <c r="E5" s="10"/>
      <c r="F5" s="8" t="s">
        <v>621</v>
      </c>
      <c r="G5" s="9" t="s">
        <v>537</v>
      </c>
      <c r="H5" s="9"/>
      <c r="I5" s="9"/>
      <c r="J5" s="9"/>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3" customFormat="1" ht="36" customHeight="1" spans="1:256">
      <c r="A6" s="11" t="s">
        <v>622</v>
      </c>
      <c r="B6" s="11"/>
      <c r="C6" s="11"/>
      <c r="D6" s="11" t="s">
        <v>623</v>
      </c>
      <c r="E6" s="11" t="s">
        <v>447</v>
      </c>
      <c r="F6" s="11" t="s">
        <v>624</v>
      </c>
      <c r="G6" s="11" t="s">
        <v>625</v>
      </c>
      <c r="H6" s="11" t="s">
        <v>626</v>
      </c>
      <c r="I6" s="11" t="s">
        <v>627</v>
      </c>
      <c r="J6" s="11"/>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3" customFormat="1" ht="36" customHeight="1" spans="1:256">
      <c r="A7" s="11"/>
      <c r="B7" s="11"/>
      <c r="C7" s="12" t="s">
        <v>628</v>
      </c>
      <c r="D7" s="13">
        <f t="shared" ref="D7:F7" si="0">SUM(D8:D10)</f>
        <v>380000</v>
      </c>
      <c r="E7" s="13">
        <f t="shared" si="0"/>
        <v>380000</v>
      </c>
      <c r="F7" s="13">
        <f t="shared" si="0"/>
        <v>261747.61</v>
      </c>
      <c r="G7" s="14">
        <v>10</v>
      </c>
      <c r="H7" s="15" t="str">
        <f t="shared" ref="H7:H10" si="1">IF(E7&gt;0,ROUND(F7/E7,3)*100&amp;"%","—")</f>
        <v>68.9%</v>
      </c>
      <c r="I7" s="17">
        <v>6.89</v>
      </c>
      <c r="J7" s="17"/>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3" customFormat="1" ht="36" customHeight="1" spans="1:256">
      <c r="A8" s="11"/>
      <c r="B8" s="11"/>
      <c r="C8" s="12" t="s">
        <v>629</v>
      </c>
      <c r="D8" s="16">
        <v>380000</v>
      </c>
      <c r="E8" s="16">
        <v>380000</v>
      </c>
      <c r="F8" s="16">
        <v>261747.61</v>
      </c>
      <c r="G8" s="11" t="s">
        <v>451</v>
      </c>
      <c r="H8" s="56" t="str">
        <f t="shared" si="1"/>
        <v>68.9%</v>
      </c>
      <c r="I8" s="17" t="s">
        <v>451</v>
      </c>
      <c r="J8" s="17"/>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3" customFormat="1" ht="36" customHeight="1" spans="1:256">
      <c r="A9" s="11"/>
      <c r="B9" s="11"/>
      <c r="C9" s="12" t="s">
        <v>630</v>
      </c>
      <c r="D9" s="16"/>
      <c r="E9" s="16"/>
      <c r="F9" s="16"/>
      <c r="G9" s="11" t="s">
        <v>451</v>
      </c>
      <c r="H9" s="15" t="str">
        <f t="shared" si="1"/>
        <v>—</v>
      </c>
      <c r="I9" s="17" t="s">
        <v>451</v>
      </c>
      <c r="J9" s="17"/>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ht="36" customHeight="1" spans="1:10">
      <c r="A10" s="11"/>
      <c r="B10" s="11"/>
      <c r="C10" s="12" t="s">
        <v>631</v>
      </c>
      <c r="D10" s="16"/>
      <c r="E10" s="16"/>
      <c r="F10" s="16"/>
      <c r="G10" s="11" t="s">
        <v>451</v>
      </c>
      <c r="H10" s="15" t="str">
        <f t="shared" si="1"/>
        <v>—</v>
      </c>
      <c r="I10" s="17" t="s">
        <v>451</v>
      </c>
      <c r="J10" s="17"/>
    </row>
    <row r="11" ht="18" customHeight="1" spans="1:10">
      <c r="A11" s="11" t="s">
        <v>632</v>
      </c>
      <c r="B11" s="11" t="s">
        <v>633</v>
      </c>
      <c r="C11" s="11"/>
      <c r="D11" s="11"/>
      <c r="E11" s="11"/>
      <c r="F11" s="17" t="s">
        <v>549</v>
      </c>
      <c r="G11" s="17"/>
      <c r="H11" s="17"/>
      <c r="I11" s="17"/>
      <c r="J11" s="17"/>
    </row>
    <row r="12" ht="46.05" customHeight="1" spans="1:10">
      <c r="A12" s="11"/>
      <c r="B12" s="18" t="s">
        <v>634</v>
      </c>
      <c r="C12" s="19"/>
      <c r="D12" s="19"/>
      <c r="E12" s="20"/>
      <c r="F12" s="21" t="s">
        <v>635</v>
      </c>
      <c r="G12" s="21"/>
      <c r="H12" s="21"/>
      <c r="I12" s="21"/>
      <c r="J12" s="21"/>
    </row>
    <row r="13" ht="36" customHeight="1" spans="1:10">
      <c r="A13" s="22" t="s">
        <v>636</v>
      </c>
      <c r="B13" s="23"/>
      <c r="C13" s="24"/>
      <c r="D13" s="22" t="s">
        <v>637</v>
      </c>
      <c r="E13" s="23"/>
      <c r="F13" s="24"/>
      <c r="G13" s="25" t="s">
        <v>581</v>
      </c>
      <c r="H13" s="25" t="s">
        <v>638</v>
      </c>
      <c r="I13" s="25" t="s">
        <v>627</v>
      </c>
      <c r="J13" s="25" t="s">
        <v>582</v>
      </c>
    </row>
    <row r="14" ht="36" customHeight="1" spans="1:10">
      <c r="A14" s="26" t="s">
        <v>575</v>
      </c>
      <c r="B14" s="11" t="s">
        <v>576</v>
      </c>
      <c r="C14" s="11" t="s">
        <v>577</v>
      </c>
      <c r="D14" s="11" t="s">
        <v>578</v>
      </c>
      <c r="E14" s="11" t="s">
        <v>579</v>
      </c>
      <c r="F14" s="27" t="s">
        <v>580</v>
      </c>
      <c r="G14" s="28"/>
      <c r="H14" s="28"/>
      <c r="I14" s="28"/>
      <c r="J14" s="28"/>
    </row>
    <row r="15" ht="27" customHeight="1" spans="1:10">
      <c r="A15" s="11" t="s">
        <v>583</v>
      </c>
      <c r="B15" s="29" t="s">
        <v>639</v>
      </c>
      <c r="C15" s="29" t="s">
        <v>640</v>
      </c>
      <c r="D15" s="29" t="s">
        <v>586</v>
      </c>
      <c r="E15" s="29">
        <v>1</v>
      </c>
      <c r="F15" s="29" t="s">
        <v>641</v>
      </c>
      <c r="G15" s="29" t="s">
        <v>642</v>
      </c>
      <c r="H15" s="33">
        <v>15</v>
      </c>
      <c r="I15" s="33">
        <v>15</v>
      </c>
      <c r="J15" s="28" t="s">
        <v>434</v>
      </c>
    </row>
    <row r="16" ht="27" customHeight="1" spans="1:10">
      <c r="A16" s="11"/>
      <c r="B16" s="29" t="s">
        <v>639</v>
      </c>
      <c r="C16" s="29" t="s">
        <v>643</v>
      </c>
      <c r="D16" s="29" t="s">
        <v>586</v>
      </c>
      <c r="E16" s="29">
        <v>7</v>
      </c>
      <c r="F16" s="29" t="s">
        <v>641</v>
      </c>
      <c r="G16" s="11" t="s">
        <v>644</v>
      </c>
      <c r="H16" s="33">
        <v>15</v>
      </c>
      <c r="I16" s="33">
        <v>15</v>
      </c>
      <c r="J16" s="28" t="s">
        <v>434</v>
      </c>
    </row>
    <row r="17" ht="28" customHeight="1" spans="1:10">
      <c r="A17" s="11"/>
      <c r="B17" s="29" t="s">
        <v>595</v>
      </c>
      <c r="C17" s="29" t="s">
        <v>645</v>
      </c>
      <c r="D17" s="29" t="s">
        <v>597</v>
      </c>
      <c r="E17" s="29" t="s">
        <v>598</v>
      </c>
      <c r="F17" s="29" t="s">
        <v>646</v>
      </c>
      <c r="G17" s="29" t="s">
        <v>598</v>
      </c>
      <c r="H17" s="33">
        <v>12</v>
      </c>
      <c r="I17" s="33">
        <v>12</v>
      </c>
      <c r="J17" s="28" t="s">
        <v>434</v>
      </c>
    </row>
    <row r="18" ht="18" customHeight="1" spans="1:10">
      <c r="A18" s="11"/>
      <c r="B18" s="29" t="s">
        <v>647</v>
      </c>
      <c r="C18" s="29" t="s">
        <v>648</v>
      </c>
      <c r="D18" s="29" t="s">
        <v>649</v>
      </c>
      <c r="E18" s="33">
        <v>200</v>
      </c>
      <c r="F18" s="29" t="s">
        <v>650</v>
      </c>
      <c r="G18" s="29" t="s">
        <v>651</v>
      </c>
      <c r="H18" s="33">
        <v>12</v>
      </c>
      <c r="I18" s="33">
        <v>12</v>
      </c>
      <c r="J18" s="28" t="s">
        <v>434</v>
      </c>
    </row>
    <row r="19" ht="18" customHeight="1" spans="1:10">
      <c r="A19" s="11"/>
      <c r="B19" s="29" t="s">
        <v>647</v>
      </c>
      <c r="C19" s="29" t="s">
        <v>652</v>
      </c>
      <c r="D19" s="29" t="s">
        <v>649</v>
      </c>
      <c r="E19" s="33">
        <v>180</v>
      </c>
      <c r="F19" s="29" t="s">
        <v>650</v>
      </c>
      <c r="G19" s="11" t="s">
        <v>653</v>
      </c>
      <c r="H19" s="33">
        <v>12</v>
      </c>
      <c r="I19" s="33">
        <v>12</v>
      </c>
      <c r="J19" s="28" t="s">
        <v>434</v>
      </c>
    </row>
    <row r="20" ht="42" customHeight="1" spans="1:10">
      <c r="A20" s="11" t="s">
        <v>599</v>
      </c>
      <c r="B20" s="29" t="s">
        <v>654</v>
      </c>
      <c r="C20" s="29" t="s">
        <v>655</v>
      </c>
      <c r="D20" s="29" t="s">
        <v>597</v>
      </c>
      <c r="E20" s="29" t="s">
        <v>656</v>
      </c>
      <c r="F20" s="29" t="s">
        <v>646</v>
      </c>
      <c r="G20" s="29" t="s">
        <v>656</v>
      </c>
      <c r="H20" s="33">
        <v>12</v>
      </c>
      <c r="I20" s="33">
        <v>12</v>
      </c>
      <c r="J20" s="28" t="s">
        <v>434</v>
      </c>
    </row>
    <row r="21" ht="44" customHeight="1" spans="1:10">
      <c r="A21" s="34" t="s">
        <v>607</v>
      </c>
      <c r="B21" s="29" t="s">
        <v>608</v>
      </c>
      <c r="C21" s="29" t="s">
        <v>657</v>
      </c>
      <c r="D21" s="29" t="s">
        <v>586</v>
      </c>
      <c r="E21" s="32">
        <v>0.95</v>
      </c>
      <c r="F21" s="29" t="s">
        <v>588</v>
      </c>
      <c r="G21" s="32">
        <v>1</v>
      </c>
      <c r="H21" s="33">
        <v>12</v>
      </c>
      <c r="I21" s="33">
        <v>12</v>
      </c>
      <c r="J21" s="28" t="s">
        <v>434</v>
      </c>
    </row>
    <row r="22" ht="54" customHeight="1" spans="1:10">
      <c r="A22" s="8" t="s">
        <v>658</v>
      </c>
      <c r="B22" s="8"/>
      <c r="C22" s="8"/>
      <c r="D22" s="36" t="s">
        <v>434</v>
      </c>
      <c r="E22" s="37"/>
      <c r="F22" s="37"/>
      <c r="G22" s="37"/>
      <c r="H22" s="37"/>
      <c r="I22" s="46"/>
      <c r="J22" s="47" t="s">
        <v>659</v>
      </c>
    </row>
    <row r="23" ht="25.5" customHeight="1" spans="1:10">
      <c r="A23" s="38" t="s">
        <v>660</v>
      </c>
      <c r="B23" s="38"/>
      <c r="C23" s="38"/>
      <c r="D23" s="38"/>
      <c r="E23" s="38"/>
      <c r="F23" s="38"/>
      <c r="G23" s="38"/>
      <c r="H23" s="39">
        <v>100</v>
      </c>
      <c r="I23" s="48">
        <f>SUM(I7,I15:I21)</f>
        <v>96.89</v>
      </c>
      <c r="J23" s="49" t="s">
        <v>661</v>
      </c>
    </row>
    <row r="24" ht="16.95" customHeight="1"/>
    <row r="25" ht="28.95" customHeight="1" spans="1:10">
      <c r="A25" s="40" t="s">
        <v>611</v>
      </c>
      <c r="B25" s="41"/>
      <c r="C25" s="41"/>
      <c r="D25" s="41"/>
      <c r="E25" s="41"/>
      <c r="F25" s="41"/>
      <c r="G25" s="41"/>
      <c r="H25" s="41"/>
      <c r="I25" s="41"/>
      <c r="J25" s="50"/>
    </row>
    <row r="26" ht="27" customHeight="1" spans="1:10">
      <c r="A26" s="42" t="s">
        <v>612</v>
      </c>
      <c r="B26" s="42"/>
      <c r="C26" s="42"/>
      <c r="D26" s="42"/>
      <c r="E26" s="42"/>
      <c r="F26" s="42"/>
      <c r="G26" s="42"/>
      <c r="H26" s="42"/>
      <c r="I26" s="42"/>
      <c r="J26" s="42"/>
    </row>
    <row r="27" ht="19.05" customHeight="1" spans="1:10">
      <c r="A27" s="42" t="s">
        <v>613</v>
      </c>
      <c r="B27" s="42"/>
      <c r="C27" s="42"/>
      <c r="D27" s="42"/>
      <c r="E27" s="42"/>
      <c r="F27" s="42"/>
      <c r="G27" s="42"/>
      <c r="H27" s="42"/>
      <c r="I27" s="42"/>
      <c r="J27" s="42"/>
    </row>
    <row r="28" ht="18" customHeight="1" spans="1:10">
      <c r="A28" s="42" t="s">
        <v>662</v>
      </c>
      <c r="B28" s="42"/>
      <c r="C28" s="42"/>
      <c r="D28" s="42"/>
      <c r="E28" s="42"/>
      <c r="F28" s="42"/>
      <c r="G28" s="42"/>
      <c r="H28" s="42"/>
      <c r="I28" s="42"/>
      <c r="J28" s="42"/>
    </row>
    <row r="29" ht="18" customHeight="1" spans="1:10">
      <c r="A29" s="42" t="s">
        <v>663</v>
      </c>
      <c r="B29" s="42"/>
      <c r="C29" s="42"/>
      <c r="D29" s="42"/>
      <c r="E29" s="42"/>
      <c r="F29" s="42"/>
      <c r="G29" s="42"/>
      <c r="H29" s="42"/>
      <c r="I29" s="42"/>
      <c r="J29" s="42"/>
    </row>
    <row r="30" s="4" customFormat="1" ht="18" customHeight="1" spans="1:10">
      <c r="A30" s="42" t="s">
        <v>664</v>
      </c>
      <c r="B30" s="42"/>
      <c r="C30" s="42"/>
      <c r="D30" s="42"/>
      <c r="E30" s="42"/>
      <c r="F30" s="42"/>
      <c r="G30" s="42"/>
      <c r="H30" s="42"/>
      <c r="I30" s="42"/>
      <c r="J30" s="42"/>
    </row>
    <row r="31" ht="24" customHeight="1" spans="1:10">
      <c r="A31" s="42" t="s">
        <v>665</v>
      </c>
      <c r="B31" s="42"/>
      <c r="C31" s="42"/>
      <c r="D31" s="42"/>
      <c r="E31" s="42"/>
      <c r="F31" s="42"/>
      <c r="G31" s="42"/>
      <c r="H31" s="42"/>
      <c r="I31" s="42"/>
      <c r="J31" s="42"/>
    </row>
    <row r="32" ht="24" customHeight="1" spans="1:10">
      <c r="A32" s="42" t="s">
        <v>666</v>
      </c>
      <c r="B32" s="42"/>
      <c r="C32" s="42"/>
      <c r="D32" s="42"/>
      <c r="E32" s="42"/>
      <c r="F32" s="42"/>
      <c r="G32" s="42"/>
      <c r="H32" s="42"/>
      <c r="I32" s="42"/>
      <c r="J32" s="42"/>
    </row>
    <row r="33" ht="24" customHeight="1" spans="1:10">
      <c r="A33" s="42" t="s">
        <v>667</v>
      </c>
      <c r="B33" s="42"/>
      <c r="C33" s="42"/>
      <c r="D33" s="42"/>
      <c r="E33" s="42"/>
      <c r="F33" s="42"/>
      <c r="G33" s="42"/>
      <c r="H33" s="42"/>
      <c r="I33" s="42"/>
      <c r="J33" s="42"/>
    </row>
    <row r="34" ht="13.5" spans="1:10">
      <c r="A34" s="43"/>
      <c r="B34" s="43"/>
      <c r="C34" s="43"/>
      <c r="D34" s="43"/>
      <c r="E34" s="43"/>
      <c r="F34" s="43"/>
      <c r="G34" s="43"/>
      <c r="H34" s="43"/>
      <c r="I34" s="43"/>
      <c r="J34" s="43"/>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I22"/>
    <mergeCell ref="A23:G23"/>
    <mergeCell ref="A26:J26"/>
    <mergeCell ref="A27:J27"/>
    <mergeCell ref="A28:J28"/>
    <mergeCell ref="A29:J29"/>
    <mergeCell ref="A30:J30"/>
    <mergeCell ref="A31:J31"/>
    <mergeCell ref="A32:J32"/>
    <mergeCell ref="A33:J33"/>
    <mergeCell ref="A34:J34"/>
    <mergeCell ref="A11:A12"/>
    <mergeCell ref="A15:A19"/>
    <mergeCell ref="G13:G14"/>
    <mergeCell ref="H13:H14"/>
    <mergeCell ref="I13:I14"/>
    <mergeCell ref="J13:J14"/>
    <mergeCell ref="A6:B10"/>
  </mergeCells>
  <dataValidations count="1">
    <dataValidation type="list" allowBlank="1" showInputMessage="1" sqref="J23">
      <formula1>"优,良,中,差"</formula1>
    </dataValidation>
  </dataValidations>
  <printOptions horizontalCentered="1"/>
  <pageMargins left="0.708333333333333" right="0.708333333333333" top="0.751388888888889" bottom="0.751388888888889" header="0.310416666666667" footer="0.310416666666667"/>
  <pageSetup paperSize="9" scale="76"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view="pageBreakPreview" zoomScaleNormal="100" zoomScaleSheetLayoutView="100" workbookViewId="0">
      <pane xSplit="2" ySplit="4" topLeftCell="C5" activePane="bottomRight" state="frozen"/>
      <selection/>
      <selection pane="topRight"/>
      <selection pane="bottomLeft"/>
      <selection pane="bottomRight" activeCell="E8" sqref="E8"/>
    </sheetView>
  </sheetViews>
  <sheetFormatPr defaultColWidth="9" defaultRowHeight="14.25"/>
  <cols>
    <col min="1" max="2" width="11.1" style="5" customWidth="1"/>
    <col min="3" max="3" width="14.6" style="5" customWidth="1"/>
    <col min="4" max="4" width="11.3" style="5" customWidth="1"/>
    <col min="5" max="5" width="12.75" style="5" customWidth="1"/>
    <col min="6" max="6" width="11.2" style="5" customWidth="1"/>
    <col min="7" max="7" width="12.625" style="5" customWidth="1"/>
    <col min="8" max="8" width="11.625" style="5" customWidth="1"/>
    <col min="9" max="9" width="8.6" style="5" customWidth="1"/>
    <col min="10" max="10" width="11.5" style="5" customWidth="1"/>
    <col min="11" max="16384" width="9" style="5"/>
  </cols>
  <sheetData>
    <row r="1" ht="13.5" spans="1:1">
      <c r="A1" s="6" t="s">
        <v>615</v>
      </c>
    </row>
    <row r="2" ht="25.95" customHeight="1" spans="1:10">
      <c r="A2" s="7" t="s">
        <v>616</v>
      </c>
      <c r="B2" s="7"/>
      <c r="C2" s="7"/>
      <c r="D2" s="7"/>
      <c r="E2" s="7"/>
      <c r="F2" s="7"/>
      <c r="G2" s="7"/>
      <c r="H2" s="7"/>
      <c r="I2" s="7"/>
      <c r="J2" s="7"/>
    </row>
    <row r="3" s="1" customFormat="1" ht="13.05" customHeight="1" spans="1:10">
      <c r="A3" s="7"/>
      <c r="B3" s="7"/>
      <c r="C3" s="7"/>
      <c r="D3" s="7"/>
      <c r="E3" s="7"/>
      <c r="F3" s="7"/>
      <c r="G3" s="7"/>
      <c r="H3" s="7"/>
      <c r="I3" s="7"/>
      <c r="J3" s="44" t="s">
        <v>617</v>
      </c>
    </row>
    <row r="4" s="2" customFormat="1" ht="18" customHeight="1" spans="1:256">
      <c r="A4" s="8" t="s">
        <v>618</v>
      </c>
      <c r="B4" s="8"/>
      <c r="C4" s="9" t="s">
        <v>668</v>
      </c>
      <c r="D4" s="9"/>
      <c r="E4" s="9"/>
      <c r="F4" s="9"/>
      <c r="G4" s="9"/>
      <c r="H4" s="9"/>
      <c r="I4" s="9"/>
      <c r="J4" s="9"/>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3" customFormat="1" ht="18" customHeight="1" spans="1:256">
      <c r="A5" s="8" t="s">
        <v>620</v>
      </c>
      <c r="B5" s="8"/>
      <c r="C5" s="10" t="s">
        <v>537</v>
      </c>
      <c r="D5" s="10"/>
      <c r="E5" s="10"/>
      <c r="F5" s="8" t="s">
        <v>621</v>
      </c>
      <c r="G5" s="9" t="s">
        <v>537</v>
      </c>
      <c r="H5" s="9"/>
      <c r="I5" s="9"/>
      <c r="J5" s="9"/>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3" customFormat="1" ht="36" customHeight="1" spans="1:256">
      <c r="A6" s="11" t="s">
        <v>622</v>
      </c>
      <c r="B6" s="11"/>
      <c r="C6" s="11"/>
      <c r="D6" s="11" t="s">
        <v>623</v>
      </c>
      <c r="E6" s="11" t="s">
        <v>447</v>
      </c>
      <c r="F6" s="11" t="s">
        <v>624</v>
      </c>
      <c r="G6" s="11" t="s">
        <v>625</v>
      </c>
      <c r="H6" s="11" t="s">
        <v>626</v>
      </c>
      <c r="I6" s="11" t="s">
        <v>627</v>
      </c>
      <c r="J6" s="11"/>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3" customFormat="1" ht="36" customHeight="1" spans="1:256">
      <c r="A7" s="11"/>
      <c r="B7" s="11"/>
      <c r="C7" s="12" t="s">
        <v>628</v>
      </c>
      <c r="D7" s="13">
        <f t="shared" ref="D7:F7" si="0">SUM(D8:D10)</f>
        <v>0</v>
      </c>
      <c r="E7" s="13">
        <f t="shared" si="0"/>
        <v>398969</v>
      </c>
      <c r="F7" s="13">
        <f t="shared" si="0"/>
        <v>398969</v>
      </c>
      <c r="G7" s="14">
        <v>10</v>
      </c>
      <c r="H7" s="15" t="str">
        <f t="shared" ref="H7:H10" si="1">IF(E7&gt;0,ROUND(F7/E7,3)*100&amp;"%","—")</f>
        <v>100%</v>
      </c>
      <c r="I7" s="17">
        <v>10</v>
      </c>
      <c r="J7" s="17"/>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3" customFormat="1" ht="36" customHeight="1" spans="1:256">
      <c r="A8" s="11"/>
      <c r="B8" s="11"/>
      <c r="C8" s="12" t="s">
        <v>629</v>
      </c>
      <c r="D8" s="16"/>
      <c r="E8" s="16">
        <v>300000</v>
      </c>
      <c r="F8" s="16">
        <v>300000</v>
      </c>
      <c r="G8" s="11" t="s">
        <v>451</v>
      </c>
      <c r="H8" s="56" t="str">
        <f t="shared" si="1"/>
        <v>100%</v>
      </c>
      <c r="I8" s="17" t="s">
        <v>451</v>
      </c>
      <c r="J8" s="17"/>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3" customFormat="1" ht="36" customHeight="1" spans="1:256">
      <c r="A9" s="11"/>
      <c r="B9" s="11"/>
      <c r="C9" s="12" t="s">
        <v>630</v>
      </c>
      <c r="D9" s="16"/>
      <c r="E9" s="16">
        <v>98969</v>
      </c>
      <c r="F9" s="16">
        <v>98969</v>
      </c>
      <c r="G9" s="11" t="s">
        <v>451</v>
      </c>
      <c r="H9" s="15" t="str">
        <f t="shared" si="1"/>
        <v>100%</v>
      </c>
      <c r="I9" s="17" t="s">
        <v>451</v>
      </c>
      <c r="J9" s="17"/>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ht="36" customHeight="1" spans="1:10">
      <c r="A10" s="11"/>
      <c r="B10" s="11"/>
      <c r="C10" s="12" t="s">
        <v>631</v>
      </c>
      <c r="D10" s="16"/>
      <c r="E10" s="16"/>
      <c r="F10" s="16"/>
      <c r="G10" s="11" t="s">
        <v>451</v>
      </c>
      <c r="H10" s="15" t="str">
        <f t="shared" si="1"/>
        <v>—</v>
      </c>
      <c r="I10" s="17" t="s">
        <v>451</v>
      </c>
      <c r="J10" s="17"/>
    </row>
    <row r="11" ht="18" customHeight="1" spans="1:10">
      <c r="A11" s="11" t="s">
        <v>632</v>
      </c>
      <c r="B11" s="11" t="s">
        <v>633</v>
      </c>
      <c r="C11" s="11"/>
      <c r="D11" s="11"/>
      <c r="E11" s="11"/>
      <c r="F11" s="17" t="s">
        <v>549</v>
      </c>
      <c r="G11" s="17"/>
      <c r="H11" s="17"/>
      <c r="I11" s="17"/>
      <c r="J11" s="17"/>
    </row>
    <row r="12" ht="67" customHeight="1" spans="1:10">
      <c r="A12" s="11"/>
      <c r="B12" s="18" t="s">
        <v>669</v>
      </c>
      <c r="C12" s="19"/>
      <c r="D12" s="19"/>
      <c r="E12" s="20"/>
      <c r="F12" s="21" t="s">
        <v>670</v>
      </c>
      <c r="G12" s="21"/>
      <c r="H12" s="21"/>
      <c r="I12" s="21"/>
      <c r="J12" s="21"/>
    </row>
    <row r="13" ht="36" customHeight="1" spans="1:10">
      <c r="A13" s="22" t="s">
        <v>636</v>
      </c>
      <c r="B13" s="23"/>
      <c r="C13" s="24"/>
      <c r="D13" s="22" t="s">
        <v>637</v>
      </c>
      <c r="E13" s="23"/>
      <c r="F13" s="24"/>
      <c r="G13" s="25" t="s">
        <v>581</v>
      </c>
      <c r="H13" s="25" t="s">
        <v>638</v>
      </c>
      <c r="I13" s="25" t="s">
        <v>627</v>
      </c>
      <c r="J13" s="25" t="s">
        <v>582</v>
      </c>
    </row>
    <row r="14" ht="36" customHeight="1" spans="1:10">
      <c r="A14" s="26" t="s">
        <v>575</v>
      </c>
      <c r="B14" s="11" t="s">
        <v>576</v>
      </c>
      <c r="C14" s="11" t="s">
        <v>577</v>
      </c>
      <c r="D14" s="11" t="s">
        <v>578</v>
      </c>
      <c r="E14" s="11" t="s">
        <v>579</v>
      </c>
      <c r="F14" s="27" t="s">
        <v>580</v>
      </c>
      <c r="G14" s="28"/>
      <c r="H14" s="28"/>
      <c r="I14" s="28"/>
      <c r="J14" s="28"/>
    </row>
    <row r="15" ht="27" customHeight="1" spans="1:10">
      <c r="A15" s="11" t="s">
        <v>583</v>
      </c>
      <c r="B15" s="29" t="s">
        <v>639</v>
      </c>
      <c r="C15" s="29" t="s">
        <v>671</v>
      </c>
      <c r="D15" s="29" t="s">
        <v>586</v>
      </c>
      <c r="E15" s="33">
        <v>90</v>
      </c>
      <c r="F15" s="29" t="s">
        <v>588</v>
      </c>
      <c r="G15" s="32">
        <v>1</v>
      </c>
      <c r="H15" s="33">
        <v>22.5</v>
      </c>
      <c r="I15" s="33">
        <v>22.5</v>
      </c>
      <c r="J15" s="28" t="s">
        <v>434</v>
      </c>
    </row>
    <row r="16" ht="27" customHeight="1" spans="1:10">
      <c r="A16" s="11"/>
      <c r="B16" s="29" t="s">
        <v>639</v>
      </c>
      <c r="C16" s="29" t="s">
        <v>672</v>
      </c>
      <c r="D16" s="29" t="s">
        <v>586</v>
      </c>
      <c r="E16" s="33">
        <v>95</v>
      </c>
      <c r="F16" s="29" t="s">
        <v>588</v>
      </c>
      <c r="G16" s="32">
        <v>1</v>
      </c>
      <c r="H16" s="33">
        <v>22.5</v>
      </c>
      <c r="I16" s="33">
        <v>22.5</v>
      </c>
      <c r="J16" s="28" t="s">
        <v>434</v>
      </c>
    </row>
    <row r="17" ht="42" customHeight="1" spans="1:10">
      <c r="A17" s="11" t="s">
        <v>599</v>
      </c>
      <c r="B17" s="29" t="s">
        <v>654</v>
      </c>
      <c r="C17" s="29" t="s">
        <v>673</v>
      </c>
      <c r="D17" s="29" t="s">
        <v>597</v>
      </c>
      <c r="E17" s="29" t="s">
        <v>674</v>
      </c>
      <c r="F17" s="29" t="s">
        <v>597</v>
      </c>
      <c r="G17" s="29" t="s">
        <v>675</v>
      </c>
      <c r="H17" s="33">
        <v>22.5</v>
      </c>
      <c r="I17" s="33">
        <v>22.5</v>
      </c>
      <c r="J17" s="28" t="s">
        <v>434</v>
      </c>
    </row>
    <row r="18" ht="44" customHeight="1" spans="1:10">
      <c r="A18" s="34" t="s">
        <v>607</v>
      </c>
      <c r="B18" s="29" t="s">
        <v>608</v>
      </c>
      <c r="C18" s="29" t="s">
        <v>676</v>
      </c>
      <c r="D18" s="29" t="s">
        <v>586</v>
      </c>
      <c r="E18" s="35">
        <v>90</v>
      </c>
      <c r="F18" s="29" t="s">
        <v>588</v>
      </c>
      <c r="G18" s="32">
        <v>1</v>
      </c>
      <c r="H18" s="33">
        <v>22.5</v>
      </c>
      <c r="I18" s="33">
        <v>22.5</v>
      </c>
      <c r="J18" s="28" t="s">
        <v>434</v>
      </c>
    </row>
    <row r="19" ht="54" customHeight="1" spans="1:10">
      <c r="A19" s="8" t="s">
        <v>658</v>
      </c>
      <c r="B19" s="8"/>
      <c r="C19" s="8"/>
      <c r="D19" s="36" t="s">
        <v>434</v>
      </c>
      <c r="E19" s="37"/>
      <c r="F19" s="37"/>
      <c r="G19" s="37"/>
      <c r="H19" s="37"/>
      <c r="I19" s="46"/>
      <c r="J19" s="47" t="s">
        <v>659</v>
      </c>
    </row>
    <row r="20" ht="25.5" customHeight="1" spans="1:10">
      <c r="A20" s="38" t="s">
        <v>660</v>
      </c>
      <c r="B20" s="38"/>
      <c r="C20" s="38"/>
      <c r="D20" s="38"/>
      <c r="E20" s="38"/>
      <c r="F20" s="38"/>
      <c r="G20" s="38"/>
      <c r="H20" s="39">
        <v>100</v>
      </c>
      <c r="I20" s="48">
        <f>SUM(I7,I15:I18)</f>
        <v>100</v>
      </c>
      <c r="J20" s="49" t="s">
        <v>661</v>
      </c>
    </row>
    <row r="21" ht="16.95" customHeight="1"/>
    <row r="22" ht="28.95" customHeight="1" spans="1:10">
      <c r="A22" s="40" t="s">
        <v>611</v>
      </c>
      <c r="B22" s="41"/>
      <c r="C22" s="41"/>
      <c r="D22" s="41"/>
      <c r="E22" s="41"/>
      <c r="F22" s="41"/>
      <c r="G22" s="41"/>
      <c r="H22" s="41"/>
      <c r="I22" s="41"/>
      <c r="J22" s="50"/>
    </row>
    <row r="23" ht="27" customHeight="1" spans="1:10">
      <c r="A23" s="42" t="s">
        <v>612</v>
      </c>
      <c r="B23" s="42"/>
      <c r="C23" s="42"/>
      <c r="D23" s="42"/>
      <c r="E23" s="42"/>
      <c r="F23" s="42"/>
      <c r="G23" s="42"/>
      <c r="H23" s="42"/>
      <c r="I23" s="42"/>
      <c r="J23" s="42"/>
    </row>
    <row r="24" ht="19.05" customHeight="1" spans="1:10">
      <c r="A24" s="42" t="s">
        <v>613</v>
      </c>
      <c r="B24" s="42"/>
      <c r="C24" s="42"/>
      <c r="D24" s="42"/>
      <c r="E24" s="42"/>
      <c r="F24" s="42"/>
      <c r="G24" s="42"/>
      <c r="H24" s="42"/>
      <c r="I24" s="42"/>
      <c r="J24" s="42"/>
    </row>
    <row r="25" ht="18" customHeight="1" spans="1:10">
      <c r="A25" s="42" t="s">
        <v>662</v>
      </c>
      <c r="B25" s="42"/>
      <c r="C25" s="42"/>
      <c r="D25" s="42"/>
      <c r="E25" s="42"/>
      <c r="F25" s="42"/>
      <c r="G25" s="42"/>
      <c r="H25" s="42"/>
      <c r="I25" s="42"/>
      <c r="J25" s="42"/>
    </row>
    <row r="26" ht="18" customHeight="1" spans="1:10">
      <c r="A26" s="42" t="s">
        <v>663</v>
      </c>
      <c r="B26" s="42"/>
      <c r="C26" s="42"/>
      <c r="D26" s="42"/>
      <c r="E26" s="42"/>
      <c r="F26" s="42"/>
      <c r="G26" s="42"/>
      <c r="H26" s="42"/>
      <c r="I26" s="42"/>
      <c r="J26" s="42"/>
    </row>
    <row r="27" s="4" customFormat="1" ht="18" customHeight="1" spans="1:10">
      <c r="A27" s="42" t="s">
        <v>664</v>
      </c>
      <c r="B27" s="42"/>
      <c r="C27" s="42"/>
      <c r="D27" s="42"/>
      <c r="E27" s="42"/>
      <c r="F27" s="42"/>
      <c r="G27" s="42"/>
      <c r="H27" s="42"/>
      <c r="I27" s="42"/>
      <c r="J27" s="42"/>
    </row>
    <row r="28" ht="24" customHeight="1" spans="1:10">
      <c r="A28" s="42" t="s">
        <v>665</v>
      </c>
      <c r="B28" s="42"/>
      <c r="C28" s="42"/>
      <c r="D28" s="42"/>
      <c r="E28" s="42"/>
      <c r="F28" s="42"/>
      <c r="G28" s="42"/>
      <c r="H28" s="42"/>
      <c r="I28" s="42"/>
      <c r="J28" s="42"/>
    </row>
    <row r="29" ht="24" customHeight="1" spans="1:10">
      <c r="A29" s="42" t="s">
        <v>666</v>
      </c>
      <c r="B29" s="42"/>
      <c r="C29" s="42"/>
      <c r="D29" s="42"/>
      <c r="E29" s="42"/>
      <c r="F29" s="42"/>
      <c r="G29" s="42"/>
      <c r="H29" s="42"/>
      <c r="I29" s="42"/>
      <c r="J29" s="42"/>
    </row>
    <row r="30" ht="24" customHeight="1" spans="1:10">
      <c r="A30" s="42" t="s">
        <v>667</v>
      </c>
      <c r="B30" s="42"/>
      <c r="C30" s="42"/>
      <c r="D30" s="42"/>
      <c r="E30" s="42"/>
      <c r="F30" s="42"/>
      <c r="G30" s="42"/>
      <c r="H30" s="42"/>
      <c r="I30" s="42"/>
      <c r="J30" s="42"/>
    </row>
    <row r="31" ht="13.5" spans="1:10">
      <c r="A31" s="43"/>
      <c r="B31" s="43"/>
      <c r="C31" s="43"/>
      <c r="D31" s="43"/>
      <c r="E31" s="43"/>
      <c r="F31" s="43"/>
      <c r="G31" s="43"/>
      <c r="H31" s="43"/>
      <c r="I31" s="43"/>
      <c r="J31" s="43"/>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31:J31"/>
    <mergeCell ref="A11:A12"/>
    <mergeCell ref="A15:A16"/>
    <mergeCell ref="G13:G14"/>
    <mergeCell ref="H13:H14"/>
    <mergeCell ref="I13:I14"/>
    <mergeCell ref="J13:J14"/>
    <mergeCell ref="A6:B10"/>
  </mergeCells>
  <dataValidations count="1">
    <dataValidation type="list" allowBlank="1" showInputMessage="1" sqref="J20">
      <formula1>"优,良,中,差"</formula1>
    </dataValidation>
  </dataValidations>
  <printOptions horizontalCentered="1"/>
  <pageMargins left="0.708333333333333" right="0.708333333333333" top="0.751388888888889" bottom="0.751388888888889" header="0.310416666666667" footer="0.310416666666667"/>
  <pageSetup paperSize="9" scale="76"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view="pageBreakPreview" zoomScaleNormal="100" zoomScaleSheetLayoutView="100" workbookViewId="0">
      <pane xSplit="2" ySplit="4" topLeftCell="C5" activePane="bottomRight" state="frozen"/>
      <selection/>
      <selection pane="topRight"/>
      <selection pane="bottomLeft"/>
      <selection pane="bottomRight" activeCell="D21" sqref="D21:I21"/>
    </sheetView>
  </sheetViews>
  <sheetFormatPr defaultColWidth="9" defaultRowHeight="14.25"/>
  <cols>
    <col min="1" max="2" width="11.1" style="5" customWidth="1"/>
    <col min="3" max="3" width="14.6" style="5" customWidth="1"/>
    <col min="4" max="4" width="11.3" style="5" customWidth="1"/>
    <col min="5" max="5" width="12.75" style="5" customWidth="1"/>
    <col min="6" max="6" width="11.2" style="5" customWidth="1"/>
    <col min="7" max="7" width="12.625" style="5" customWidth="1"/>
    <col min="8" max="8" width="9" style="5"/>
    <col min="9" max="9" width="8.6" style="5" customWidth="1"/>
    <col min="10" max="10" width="11.5" style="5" customWidth="1"/>
    <col min="11" max="16384" width="9" style="5"/>
  </cols>
  <sheetData>
    <row r="1" ht="13.5" spans="1:1">
      <c r="A1" s="6" t="s">
        <v>615</v>
      </c>
    </row>
    <row r="2" ht="25.95" customHeight="1" spans="1:10">
      <c r="A2" s="7" t="s">
        <v>616</v>
      </c>
      <c r="B2" s="7"/>
      <c r="C2" s="7"/>
      <c r="D2" s="7"/>
      <c r="E2" s="7"/>
      <c r="F2" s="7"/>
      <c r="G2" s="7"/>
      <c r="H2" s="7"/>
      <c r="I2" s="7"/>
      <c r="J2" s="7"/>
    </row>
    <row r="3" s="1" customFormat="1" ht="13.05" customHeight="1" spans="1:10">
      <c r="A3" s="7"/>
      <c r="B3" s="7"/>
      <c r="C3" s="7"/>
      <c r="D3" s="7"/>
      <c r="E3" s="7"/>
      <c r="F3" s="7"/>
      <c r="G3" s="7"/>
      <c r="H3" s="7"/>
      <c r="I3" s="7"/>
      <c r="J3" s="44" t="s">
        <v>617</v>
      </c>
    </row>
    <row r="4" s="2" customFormat="1" ht="18" customHeight="1" spans="1:256">
      <c r="A4" s="8" t="s">
        <v>618</v>
      </c>
      <c r="B4" s="8"/>
      <c r="C4" s="9" t="s">
        <v>572</v>
      </c>
      <c r="D4" s="9"/>
      <c r="E4" s="9"/>
      <c r="F4" s="9"/>
      <c r="G4" s="9"/>
      <c r="H4" s="9"/>
      <c r="I4" s="9"/>
      <c r="J4" s="9"/>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3" customFormat="1" ht="18" customHeight="1" spans="1:256">
      <c r="A5" s="8" t="s">
        <v>620</v>
      </c>
      <c r="B5" s="8"/>
      <c r="C5" s="10" t="s">
        <v>537</v>
      </c>
      <c r="D5" s="10"/>
      <c r="E5" s="10"/>
      <c r="F5" s="8" t="s">
        <v>621</v>
      </c>
      <c r="G5" s="9" t="s">
        <v>537</v>
      </c>
      <c r="H5" s="9"/>
      <c r="I5" s="9"/>
      <c r="J5" s="9"/>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3" customFormat="1" ht="36" customHeight="1" spans="1:256">
      <c r="A6" s="11" t="s">
        <v>622</v>
      </c>
      <c r="B6" s="11"/>
      <c r="C6" s="11"/>
      <c r="D6" s="11" t="s">
        <v>623</v>
      </c>
      <c r="E6" s="11" t="s">
        <v>447</v>
      </c>
      <c r="F6" s="11" t="s">
        <v>624</v>
      </c>
      <c r="G6" s="11" t="s">
        <v>625</v>
      </c>
      <c r="H6" s="11" t="s">
        <v>626</v>
      </c>
      <c r="I6" s="11" t="s">
        <v>627</v>
      </c>
      <c r="J6" s="11"/>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3" customFormat="1" ht="36" customHeight="1" spans="1:256">
      <c r="A7" s="11"/>
      <c r="B7" s="11"/>
      <c r="C7" s="12" t="s">
        <v>628</v>
      </c>
      <c r="D7" s="13">
        <f t="shared" ref="D7:F7" si="0">SUM(D8:D10)</f>
        <v>50000</v>
      </c>
      <c r="E7" s="13">
        <f t="shared" si="0"/>
        <v>50000</v>
      </c>
      <c r="F7" s="13">
        <f t="shared" si="0"/>
        <v>50000</v>
      </c>
      <c r="G7" s="14">
        <v>10</v>
      </c>
      <c r="H7" s="15" t="str">
        <f t="shared" ref="H7:H10" si="1">IF(E7&gt;0,ROUND(F7/E7,3)*100&amp;"%","—")</f>
        <v>100%</v>
      </c>
      <c r="I7" s="17">
        <v>10</v>
      </c>
      <c r="J7" s="17"/>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3" customFormat="1" ht="36" customHeight="1" spans="1:256">
      <c r="A8" s="11"/>
      <c r="B8" s="11"/>
      <c r="C8" s="12" t="s">
        <v>629</v>
      </c>
      <c r="D8" s="16">
        <v>50000</v>
      </c>
      <c r="E8" s="16">
        <v>50000</v>
      </c>
      <c r="F8" s="16">
        <v>50000</v>
      </c>
      <c r="G8" s="11" t="s">
        <v>451</v>
      </c>
      <c r="H8" s="15" t="str">
        <f t="shared" si="1"/>
        <v>100%</v>
      </c>
      <c r="I8" s="17" t="s">
        <v>451</v>
      </c>
      <c r="J8" s="17"/>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3" customFormat="1" ht="36" customHeight="1" spans="1:256">
      <c r="A9" s="11"/>
      <c r="B9" s="11"/>
      <c r="C9" s="12" t="s">
        <v>630</v>
      </c>
      <c r="D9" s="16"/>
      <c r="E9" s="16"/>
      <c r="F9" s="16"/>
      <c r="G9" s="11" t="s">
        <v>451</v>
      </c>
      <c r="H9" s="15" t="str">
        <f t="shared" si="1"/>
        <v>—</v>
      </c>
      <c r="I9" s="17" t="s">
        <v>451</v>
      </c>
      <c r="J9" s="17"/>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ht="36" customHeight="1" spans="1:10">
      <c r="A10" s="11"/>
      <c r="B10" s="11"/>
      <c r="C10" s="12" t="s">
        <v>631</v>
      </c>
      <c r="D10" s="16"/>
      <c r="E10" s="16"/>
      <c r="F10" s="16"/>
      <c r="G10" s="11" t="s">
        <v>451</v>
      </c>
      <c r="H10" s="15" t="str">
        <f t="shared" si="1"/>
        <v>—</v>
      </c>
      <c r="I10" s="17" t="s">
        <v>451</v>
      </c>
      <c r="J10" s="17"/>
    </row>
    <row r="11" ht="18" customHeight="1" spans="1:10">
      <c r="A11" s="11" t="s">
        <v>632</v>
      </c>
      <c r="B11" s="11" t="s">
        <v>633</v>
      </c>
      <c r="C11" s="11"/>
      <c r="D11" s="11"/>
      <c r="E11" s="11"/>
      <c r="F11" s="17" t="s">
        <v>549</v>
      </c>
      <c r="G11" s="17"/>
      <c r="H11" s="17"/>
      <c r="I11" s="17"/>
      <c r="J11" s="17"/>
    </row>
    <row r="12" ht="46.05" customHeight="1" spans="1:10">
      <c r="A12" s="11"/>
      <c r="B12" s="53" t="s">
        <v>573</v>
      </c>
      <c r="C12" s="54"/>
      <c r="D12" s="54"/>
      <c r="E12" s="55"/>
      <c r="F12" s="21" t="s">
        <v>677</v>
      </c>
      <c r="G12" s="21"/>
      <c r="H12" s="21"/>
      <c r="I12" s="21"/>
      <c r="J12" s="21"/>
    </row>
    <row r="13" ht="36" customHeight="1" spans="1:10">
      <c r="A13" s="22" t="s">
        <v>636</v>
      </c>
      <c r="B13" s="23"/>
      <c r="C13" s="24"/>
      <c r="D13" s="22" t="s">
        <v>637</v>
      </c>
      <c r="E13" s="23"/>
      <c r="F13" s="24"/>
      <c r="G13" s="25" t="s">
        <v>581</v>
      </c>
      <c r="H13" s="25" t="s">
        <v>638</v>
      </c>
      <c r="I13" s="25" t="s">
        <v>627</v>
      </c>
      <c r="J13" s="25" t="s">
        <v>582</v>
      </c>
    </row>
    <row r="14" ht="36" customHeight="1" spans="1:10">
      <c r="A14" s="26" t="s">
        <v>575</v>
      </c>
      <c r="B14" s="11" t="s">
        <v>576</v>
      </c>
      <c r="C14" s="11" t="s">
        <v>577</v>
      </c>
      <c r="D14" s="11" t="s">
        <v>578</v>
      </c>
      <c r="E14" s="11" t="s">
        <v>579</v>
      </c>
      <c r="F14" s="27" t="s">
        <v>580</v>
      </c>
      <c r="G14" s="28"/>
      <c r="H14" s="28"/>
      <c r="I14" s="28"/>
      <c r="J14" s="28"/>
    </row>
    <row r="15" ht="27" customHeight="1" spans="1:10">
      <c r="A15" s="11" t="s">
        <v>583</v>
      </c>
      <c r="B15" s="29" t="s">
        <v>639</v>
      </c>
      <c r="C15" s="29" t="s">
        <v>678</v>
      </c>
      <c r="D15" s="29" t="s">
        <v>586</v>
      </c>
      <c r="E15" s="29">
        <v>20</v>
      </c>
      <c r="F15" s="29" t="s">
        <v>679</v>
      </c>
      <c r="G15" s="29" t="s">
        <v>680</v>
      </c>
      <c r="H15" s="33">
        <v>15</v>
      </c>
      <c r="I15" s="33">
        <v>15</v>
      </c>
      <c r="J15" s="28" t="s">
        <v>434</v>
      </c>
    </row>
    <row r="16" ht="27" customHeight="1" spans="1:10">
      <c r="A16" s="11"/>
      <c r="B16" s="29" t="s">
        <v>639</v>
      </c>
      <c r="C16" s="29" t="s">
        <v>681</v>
      </c>
      <c r="D16" s="29" t="s">
        <v>586</v>
      </c>
      <c r="E16" s="29">
        <v>1</v>
      </c>
      <c r="F16" s="29" t="s">
        <v>641</v>
      </c>
      <c r="G16" s="29" t="s">
        <v>642</v>
      </c>
      <c r="H16" s="33">
        <v>15</v>
      </c>
      <c r="I16" s="33">
        <v>15</v>
      </c>
      <c r="J16" s="28" t="s">
        <v>434</v>
      </c>
    </row>
    <row r="17" ht="28" customHeight="1" spans="1:10">
      <c r="A17" s="11"/>
      <c r="B17" s="29" t="s">
        <v>595</v>
      </c>
      <c r="C17" s="29" t="s">
        <v>682</v>
      </c>
      <c r="D17" s="29" t="s">
        <v>597</v>
      </c>
      <c r="E17" s="29" t="s">
        <v>598</v>
      </c>
      <c r="F17" s="29" t="s">
        <v>597</v>
      </c>
      <c r="G17" s="29" t="s">
        <v>598</v>
      </c>
      <c r="H17" s="33">
        <v>15</v>
      </c>
      <c r="I17" s="33">
        <v>15</v>
      </c>
      <c r="J17" s="28" t="s">
        <v>434</v>
      </c>
    </row>
    <row r="18" ht="18" customHeight="1" spans="1:10">
      <c r="A18" s="11"/>
      <c r="B18" s="29" t="s">
        <v>647</v>
      </c>
      <c r="C18" s="29" t="s">
        <v>683</v>
      </c>
      <c r="D18" s="29" t="s">
        <v>592</v>
      </c>
      <c r="E18" s="33">
        <v>50000</v>
      </c>
      <c r="F18" s="29" t="s">
        <v>684</v>
      </c>
      <c r="G18" s="29" t="s">
        <v>685</v>
      </c>
      <c r="H18" s="33">
        <v>15</v>
      </c>
      <c r="I18" s="33">
        <v>15</v>
      </c>
      <c r="J18" s="28" t="s">
        <v>434</v>
      </c>
    </row>
    <row r="19" ht="42" customHeight="1" spans="1:10">
      <c r="A19" s="11" t="s">
        <v>599</v>
      </c>
      <c r="B19" s="29" t="s">
        <v>654</v>
      </c>
      <c r="C19" s="29" t="s">
        <v>686</v>
      </c>
      <c r="D19" s="29" t="s">
        <v>586</v>
      </c>
      <c r="E19" s="29" t="s">
        <v>687</v>
      </c>
      <c r="F19" s="29" t="s">
        <v>597</v>
      </c>
      <c r="G19" s="29" t="s">
        <v>687</v>
      </c>
      <c r="H19" s="33">
        <v>15</v>
      </c>
      <c r="I19" s="33">
        <v>15</v>
      </c>
      <c r="J19" s="28" t="s">
        <v>434</v>
      </c>
    </row>
    <row r="20" ht="44" customHeight="1" spans="1:10">
      <c r="A20" s="34" t="s">
        <v>607</v>
      </c>
      <c r="B20" s="29" t="s">
        <v>608</v>
      </c>
      <c r="C20" s="29" t="s">
        <v>688</v>
      </c>
      <c r="D20" s="29" t="s">
        <v>586</v>
      </c>
      <c r="E20" s="35">
        <v>95</v>
      </c>
      <c r="F20" s="29" t="s">
        <v>588</v>
      </c>
      <c r="G20" s="32">
        <v>0.98</v>
      </c>
      <c r="H20" s="33">
        <v>15</v>
      </c>
      <c r="I20" s="33">
        <v>15</v>
      </c>
      <c r="J20" s="28" t="s">
        <v>434</v>
      </c>
    </row>
    <row r="21" ht="54" customHeight="1" spans="1:10">
      <c r="A21" s="8" t="s">
        <v>658</v>
      </c>
      <c r="B21" s="8"/>
      <c r="C21" s="8"/>
      <c r="D21" s="36" t="s">
        <v>434</v>
      </c>
      <c r="E21" s="37"/>
      <c r="F21" s="37"/>
      <c r="G21" s="37"/>
      <c r="H21" s="37"/>
      <c r="I21" s="46"/>
      <c r="J21" s="47" t="s">
        <v>659</v>
      </c>
    </row>
    <row r="22" ht="25.5" customHeight="1" spans="1:10">
      <c r="A22" s="38" t="s">
        <v>660</v>
      </c>
      <c r="B22" s="38"/>
      <c r="C22" s="38"/>
      <c r="D22" s="38"/>
      <c r="E22" s="38"/>
      <c r="F22" s="38"/>
      <c r="G22" s="38"/>
      <c r="H22" s="38">
        <v>100</v>
      </c>
      <c r="I22" s="48">
        <f>SUM(I7,I15:I20)</f>
        <v>100</v>
      </c>
      <c r="J22" s="49" t="s">
        <v>661</v>
      </c>
    </row>
    <row r="23" ht="16.95" customHeight="1"/>
    <row r="24" ht="28.95" customHeight="1" spans="1:10">
      <c r="A24" s="40" t="s">
        <v>611</v>
      </c>
      <c r="B24" s="41"/>
      <c r="C24" s="41"/>
      <c r="D24" s="41"/>
      <c r="E24" s="41"/>
      <c r="F24" s="41"/>
      <c r="G24" s="41"/>
      <c r="H24" s="41"/>
      <c r="I24" s="41"/>
      <c r="J24" s="50"/>
    </row>
    <row r="25" ht="27" customHeight="1" spans="1:10">
      <c r="A25" s="42" t="s">
        <v>612</v>
      </c>
      <c r="B25" s="42"/>
      <c r="C25" s="42"/>
      <c r="D25" s="42"/>
      <c r="E25" s="42"/>
      <c r="F25" s="42"/>
      <c r="G25" s="42"/>
      <c r="H25" s="42"/>
      <c r="I25" s="42"/>
      <c r="J25" s="42"/>
    </row>
    <row r="26" ht="19.05" customHeight="1" spans="1:10">
      <c r="A26" s="42" t="s">
        <v>613</v>
      </c>
      <c r="B26" s="42"/>
      <c r="C26" s="42"/>
      <c r="D26" s="42"/>
      <c r="E26" s="42"/>
      <c r="F26" s="42"/>
      <c r="G26" s="42"/>
      <c r="H26" s="42"/>
      <c r="I26" s="42"/>
      <c r="J26" s="42"/>
    </row>
    <row r="27" ht="18" customHeight="1" spans="1:10">
      <c r="A27" s="42" t="s">
        <v>662</v>
      </c>
      <c r="B27" s="42"/>
      <c r="C27" s="42"/>
      <c r="D27" s="42"/>
      <c r="E27" s="42"/>
      <c r="F27" s="42"/>
      <c r="G27" s="42"/>
      <c r="H27" s="42"/>
      <c r="I27" s="42"/>
      <c r="J27" s="42"/>
    </row>
    <row r="28" ht="18" customHeight="1" spans="1:10">
      <c r="A28" s="42" t="s">
        <v>663</v>
      </c>
      <c r="B28" s="42"/>
      <c r="C28" s="42"/>
      <c r="D28" s="42"/>
      <c r="E28" s="42"/>
      <c r="F28" s="42"/>
      <c r="G28" s="42"/>
      <c r="H28" s="42"/>
      <c r="I28" s="42"/>
      <c r="J28" s="42"/>
    </row>
    <row r="29" s="4" customFormat="1" ht="18" customHeight="1" spans="1:10">
      <c r="A29" s="42" t="s">
        <v>664</v>
      </c>
      <c r="B29" s="42"/>
      <c r="C29" s="42"/>
      <c r="D29" s="42"/>
      <c r="E29" s="42"/>
      <c r="F29" s="42"/>
      <c r="G29" s="42"/>
      <c r="H29" s="42"/>
      <c r="I29" s="42"/>
      <c r="J29" s="42"/>
    </row>
    <row r="30" ht="24" customHeight="1" spans="1:10">
      <c r="A30" s="42" t="s">
        <v>665</v>
      </c>
      <c r="B30" s="42"/>
      <c r="C30" s="42"/>
      <c r="D30" s="42"/>
      <c r="E30" s="42"/>
      <c r="F30" s="42"/>
      <c r="G30" s="42"/>
      <c r="H30" s="42"/>
      <c r="I30" s="42"/>
      <c r="J30" s="42"/>
    </row>
    <row r="31" ht="24" customHeight="1" spans="1:10">
      <c r="A31" s="42" t="s">
        <v>666</v>
      </c>
      <c r="B31" s="42"/>
      <c r="C31" s="42"/>
      <c r="D31" s="42"/>
      <c r="E31" s="42"/>
      <c r="F31" s="42"/>
      <c r="G31" s="42"/>
      <c r="H31" s="42"/>
      <c r="I31" s="42"/>
      <c r="J31" s="42"/>
    </row>
    <row r="32" ht="24" customHeight="1" spans="1:10">
      <c r="A32" s="42" t="s">
        <v>667</v>
      </c>
      <c r="B32" s="42"/>
      <c r="C32" s="42"/>
      <c r="D32" s="42"/>
      <c r="E32" s="42"/>
      <c r="F32" s="42"/>
      <c r="G32" s="42"/>
      <c r="H32" s="42"/>
      <c r="I32" s="42"/>
      <c r="J32" s="42"/>
    </row>
    <row r="33" ht="13.5" spans="1:10">
      <c r="A33" s="43"/>
      <c r="B33" s="43"/>
      <c r="C33" s="43"/>
      <c r="D33" s="43"/>
      <c r="E33" s="43"/>
      <c r="F33" s="43"/>
      <c r="G33" s="43"/>
      <c r="H33" s="43"/>
      <c r="I33" s="43"/>
      <c r="J33" s="43"/>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I21"/>
    <mergeCell ref="A22:G22"/>
    <mergeCell ref="A25:J25"/>
    <mergeCell ref="A26:J26"/>
    <mergeCell ref="A27:J27"/>
    <mergeCell ref="A28:J28"/>
    <mergeCell ref="A29:J29"/>
    <mergeCell ref="A30:J30"/>
    <mergeCell ref="A31:J31"/>
    <mergeCell ref="A32:J32"/>
    <mergeCell ref="A33:J33"/>
    <mergeCell ref="A11:A12"/>
    <mergeCell ref="A15:A18"/>
    <mergeCell ref="G13:G14"/>
    <mergeCell ref="H13:H14"/>
    <mergeCell ref="I13:I14"/>
    <mergeCell ref="J13:J14"/>
    <mergeCell ref="A6:B10"/>
  </mergeCells>
  <dataValidations count="1">
    <dataValidation type="list" allowBlank="1" showInputMessage="1" sqref="J22">
      <formula1>"优,良,中,差"</formula1>
    </dataValidation>
  </dataValidations>
  <printOptions horizontalCentered="1"/>
  <pageMargins left="0.708333333333333" right="0.708333333333333" top="0.751388888888889" bottom="0.751388888888889" header="0.310416666666667" footer="0.310416666666667"/>
  <pageSetup paperSize="9" scale="78" orientation="portrait"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8"/>
  <sheetViews>
    <sheetView view="pageBreakPreview" zoomScaleNormal="100" zoomScaleSheetLayoutView="100" workbookViewId="0">
      <pane xSplit="2" ySplit="4" topLeftCell="C6" activePane="bottomRight" state="frozen"/>
      <selection/>
      <selection pane="topRight"/>
      <selection pane="bottomLeft"/>
      <selection pane="bottomRight" activeCell="R12" sqref="R12"/>
    </sheetView>
  </sheetViews>
  <sheetFormatPr defaultColWidth="9" defaultRowHeight="14.25"/>
  <cols>
    <col min="1" max="2" width="11.1" style="5" customWidth="1"/>
    <col min="3" max="3" width="15.875" style="5" customWidth="1"/>
    <col min="4" max="4" width="13.25" style="5" customWidth="1"/>
    <col min="5" max="5" width="12.75" style="5" customWidth="1"/>
    <col min="6" max="6" width="11.2" style="5" customWidth="1"/>
    <col min="7" max="7" width="12.625" style="5" customWidth="1"/>
    <col min="8" max="8" width="9" style="5"/>
    <col min="9" max="9" width="8.6" style="5" customWidth="1"/>
    <col min="10" max="10" width="11.5" style="5" customWidth="1"/>
    <col min="11" max="16384" width="9" style="5"/>
  </cols>
  <sheetData>
    <row r="1" ht="13.5" spans="1:1">
      <c r="A1" s="6" t="s">
        <v>615</v>
      </c>
    </row>
    <row r="2" ht="25.95" customHeight="1" spans="1:10">
      <c r="A2" s="7" t="s">
        <v>616</v>
      </c>
      <c r="B2" s="7"/>
      <c r="C2" s="7"/>
      <c r="D2" s="7"/>
      <c r="E2" s="7"/>
      <c r="F2" s="7"/>
      <c r="G2" s="7"/>
      <c r="H2" s="7"/>
      <c r="I2" s="7"/>
      <c r="J2" s="7"/>
    </row>
    <row r="3" s="1" customFormat="1" ht="13.05" customHeight="1" spans="1:10">
      <c r="A3" s="7"/>
      <c r="B3" s="7"/>
      <c r="C3" s="7"/>
      <c r="D3" s="7"/>
      <c r="E3" s="7"/>
      <c r="F3" s="7"/>
      <c r="G3" s="7"/>
      <c r="H3" s="7"/>
      <c r="I3" s="7"/>
      <c r="J3" s="44" t="s">
        <v>617</v>
      </c>
    </row>
    <row r="4" s="2" customFormat="1" ht="18" customHeight="1" spans="1:256">
      <c r="A4" s="8" t="s">
        <v>618</v>
      </c>
      <c r="B4" s="8"/>
      <c r="C4" s="9" t="s">
        <v>570</v>
      </c>
      <c r="D4" s="9"/>
      <c r="E4" s="9"/>
      <c r="F4" s="9"/>
      <c r="G4" s="9"/>
      <c r="H4" s="9"/>
      <c r="I4" s="9"/>
      <c r="J4" s="9"/>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3" customFormat="1" ht="18" customHeight="1" spans="1:256">
      <c r="A5" s="8" t="s">
        <v>620</v>
      </c>
      <c r="B5" s="8"/>
      <c r="C5" s="10" t="s">
        <v>537</v>
      </c>
      <c r="D5" s="10"/>
      <c r="E5" s="10"/>
      <c r="F5" s="8" t="s">
        <v>621</v>
      </c>
      <c r="G5" s="9" t="s">
        <v>537</v>
      </c>
      <c r="H5" s="9"/>
      <c r="I5" s="9"/>
      <c r="J5" s="9"/>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3" customFormat="1" ht="36" customHeight="1" spans="1:256">
      <c r="A6" s="11" t="s">
        <v>622</v>
      </c>
      <c r="B6" s="11"/>
      <c r="C6" s="11"/>
      <c r="D6" s="11" t="s">
        <v>623</v>
      </c>
      <c r="E6" s="11" t="s">
        <v>447</v>
      </c>
      <c r="F6" s="11" t="s">
        <v>624</v>
      </c>
      <c r="G6" s="11" t="s">
        <v>625</v>
      </c>
      <c r="H6" s="11" t="s">
        <v>626</v>
      </c>
      <c r="I6" s="11" t="s">
        <v>627</v>
      </c>
      <c r="J6" s="11"/>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3" customFormat="1" ht="36" customHeight="1" spans="1:256">
      <c r="A7" s="11"/>
      <c r="B7" s="11"/>
      <c r="C7" s="12" t="s">
        <v>628</v>
      </c>
      <c r="D7" s="13">
        <f t="shared" ref="D7:F7" si="0">SUM(D8:D10)</f>
        <v>646400</v>
      </c>
      <c r="E7" s="13">
        <f t="shared" si="0"/>
        <v>134237.22</v>
      </c>
      <c r="F7" s="13">
        <f t="shared" si="0"/>
        <v>134237.22</v>
      </c>
      <c r="G7" s="14">
        <v>10</v>
      </c>
      <c r="H7" s="15" t="str">
        <f t="shared" ref="H7:H10" si="1">IF(E7&gt;0,ROUND(F7/E7,3)*100&amp;"%","—")</f>
        <v>100%</v>
      </c>
      <c r="I7" s="17">
        <v>10</v>
      </c>
      <c r="J7" s="17"/>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3" customFormat="1" ht="36" customHeight="1" spans="1:256">
      <c r="A8" s="11"/>
      <c r="B8" s="11"/>
      <c r="C8" s="12" t="s">
        <v>629</v>
      </c>
      <c r="D8" s="16">
        <v>646400</v>
      </c>
      <c r="E8" s="16">
        <v>134237.22</v>
      </c>
      <c r="F8" s="16">
        <v>134237.22</v>
      </c>
      <c r="G8" s="11" t="s">
        <v>451</v>
      </c>
      <c r="H8" s="15" t="str">
        <f t="shared" si="1"/>
        <v>100%</v>
      </c>
      <c r="I8" s="17" t="s">
        <v>451</v>
      </c>
      <c r="J8" s="17"/>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3" customFormat="1" ht="36" customHeight="1" spans="1:256">
      <c r="A9" s="11"/>
      <c r="B9" s="11"/>
      <c r="C9" s="12" t="s">
        <v>630</v>
      </c>
      <c r="D9" s="16"/>
      <c r="E9" s="16"/>
      <c r="F9" s="16"/>
      <c r="G9" s="11" t="s">
        <v>451</v>
      </c>
      <c r="H9" s="15" t="str">
        <f t="shared" si="1"/>
        <v>—</v>
      </c>
      <c r="I9" s="17" t="s">
        <v>451</v>
      </c>
      <c r="J9" s="17"/>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ht="36" customHeight="1" spans="1:10">
      <c r="A10" s="11"/>
      <c r="B10" s="11"/>
      <c r="C10" s="12" t="s">
        <v>631</v>
      </c>
      <c r="D10" s="16"/>
      <c r="E10" s="16"/>
      <c r="F10" s="16"/>
      <c r="G10" s="11" t="s">
        <v>451</v>
      </c>
      <c r="H10" s="15" t="str">
        <f t="shared" si="1"/>
        <v>—</v>
      </c>
      <c r="I10" s="17" t="s">
        <v>451</v>
      </c>
      <c r="J10" s="17"/>
    </row>
    <row r="11" ht="18" customHeight="1" spans="1:10">
      <c r="A11" s="11" t="s">
        <v>632</v>
      </c>
      <c r="B11" s="11" t="s">
        <v>633</v>
      </c>
      <c r="C11" s="11"/>
      <c r="D11" s="11"/>
      <c r="E11" s="11"/>
      <c r="F11" s="17" t="s">
        <v>549</v>
      </c>
      <c r="G11" s="17"/>
      <c r="H11" s="17"/>
      <c r="I11" s="17"/>
      <c r="J11" s="17"/>
    </row>
    <row r="12" ht="46.05" customHeight="1" spans="1:10">
      <c r="A12" s="11"/>
      <c r="B12" s="18" t="s">
        <v>689</v>
      </c>
      <c r="C12" s="19"/>
      <c r="D12" s="19"/>
      <c r="E12" s="20"/>
      <c r="F12" s="21" t="s">
        <v>690</v>
      </c>
      <c r="G12" s="21"/>
      <c r="H12" s="21"/>
      <c r="I12" s="21"/>
      <c r="J12" s="21"/>
    </row>
    <row r="13" ht="36" customHeight="1" spans="1:10">
      <c r="A13" s="22" t="s">
        <v>636</v>
      </c>
      <c r="B13" s="23"/>
      <c r="C13" s="24"/>
      <c r="D13" s="22" t="s">
        <v>637</v>
      </c>
      <c r="E13" s="23"/>
      <c r="F13" s="24"/>
      <c r="G13" s="25" t="s">
        <v>581</v>
      </c>
      <c r="H13" s="25" t="s">
        <v>638</v>
      </c>
      <c r="I13" s="25" t="s">
        <v>627</v>
      </c>
      <c r="J13" s="25" t="s">
        <v>582</v>
      </c>
    </row>
    <row r="14" ht="36" customHeight="1" spans="1:10">
      <c r="A14" s="26" t="s">
        <v>575</v>
      </c>
      <c r="B14" s="11" t="s">
        <v>576</v>
      </c>
      <c r="C14" s="11" t="s">
        <v>577</v>
      </c>
      <c r="D14" s="11" t="s">
        <v>578</v>
      </c>
      <c r="E14" s="11" t="s">
        <v>579</v>
      </c>
      <c r="F14" s="27" t="s">
        <v>580</v>
      </c>
      <c r="G14" s="28"/>
      <c r="H14" s="28"/>
      <c r="I14" s="28"/>
      <c r="J14" s="28"/>
    </row>
    <row r="15" ht="27" customHeight="1" spans="1:10">
      <c r="A15" s="11" t="s">
        <v>583</v>
      </c>
      <c r="B15" s="29" t="s">
        <v>639</v>
      </c>
      <c r="C15" s="29" t="s">
        <v>691</v>
      </c>
      <c r="D15" s="29" t="s">
        <v>592</v>
      </c>
      <c r="E15" s="29">
        <v>202</v>
      </c>
      <c r="F15" s="29" t="s">
        <v>692</v>
      </c>
      <c r="G15" s="29" t="s">
        <v>693</v>
      </c>
      <c r="H15" s="33">
        <v>8</v>
      </c>
      <c r="I15" s="33">
        <v>8</v>
      </c>
      <c r="J15" s="28"/>
    </row>
    <row r="16" ht="27" customHeight="1" spans="1:10">
      <c r="A16" s="11"/>
      <c r="B16" s="29" t="s">
        <v>639</v>
      </c>
      <c r="C16" s="29" t="s">
        <v>694</v>
      </c>
      <c r="D16" s="29" t="s">
        <v>586</v>
      </c>
      <c r="E16" s="29">
        <v>1</v>
      </c>
      <c r="F16" s="29">
        <v>4</v>
      </c>
      <c r="G16" s="29" t="s">
        <v>695</v>
      </c>
      <c r="H16" s="33">
        <v>8</v>
      </c>
      <c r="I16" s="33">
        <v>8</v>
      </c>
      <c r="J16" s="28"/>
    </row>
    <row r="17" ht="27" customHeight="1" spans="1:10">
      <c r="A17" s="11"/>
      <c r="B17" s="29" t="s">
        <v>639</v>
      </c>
      <c r="C17" s="29" t="s">
        <v>696</v>
      </c>
      <c r="D17" s="29" t="s">
        <v>586</v>
      </c>
      <c r="E17" s="29">
        <v>1</v>
      </c>
      <c r="F17" s="29">
        <v>3</v>
      </c>
      <c r="G17" s="29" t="s">
        <v>697</v>
      </c>
      <c r="H17" s="33">
        <v>8</v>
      </c>
      <c r="I17" s="33">
        <v>8</v>
      </c>
      <c r="J17" s="28"/>
    </row>
    <row r="18" ht="27" customHeight="1" spans="1:10">
      <c r="A18" s="11"/>
      <c r="B18" s="29" t="s">
        <v>639</v>
      </c>
      <c r="C18" s="29" t="s">
        <v>698</v>
      </c>
      <c r="D18" s="29" t="s">
        <v>586</v>
      </c>
      <c r="E18" s="29">
        <v>5</v>
      </c>
      <c r="F18" s="29">
        <v>12</v>
      </c>
      <c r="G18" s="29" t="s">
        <v>699</v>
      </c>
      <c r="H18" s="33">
        <v>8</v>
      </c>
      <c r="I18" s="33">
        <v>8</v>
      </c>
      <c r="J18" s="28"/>
    </row>
    <row r="19" ht="27" customHeight="1" spans="1:10">
      <c r="A19" s="11"/>
      <c r="B19" s="29" t="s">
        <v>639</v>
      </c>
      <c r="C19" s="29" t="s">
        <v>700</v>
      </c>
      <c r="D19" s="29" t="s">
        <v>586</v>
      </c>
      <c r="E19" s="29">
        <v>1</v>
      </c>
      <c r="F19" s="29">
        <v>2</v>
      </c>
      <c r="G19" s="29" t="s">
        <v>701</v>
      </c>
      <c r="H19" s="33">
        <v>8</v>
      </c>
      <c r="I19" s="33">
        <v>8</v>
      </c>
      <c r="J19" s="28"/>
    </row>
    <row r="20" ht="27" customHeight="1" spans="1:10">
      <c r="A20" s="11"/>
      <c r="B20" s="29" t="s">
        <v>639</v>
      </c>
      <c r="C20" s="29" t="s">
        <v>702</v>
      </c>
      <c r="D20" s="29" t="s">
        <v>586</v>
      </c>
      <c r="E20" s="29">
        <v>1</v>
      </c>
      <c r="F20" s="29">
        <v>2</v>
      </c>
      <c r="G20" s="29" t="s">
        <v>701</v>
      </c>
      <c r="H20" s="33">
        <v>8</v>
      </c>
      <c r="I20" s="33">
        <v>8</v>
      </c>
      <c r="J20" s="28"/>
    </row>
    <row r="21" ht="28" customHeight="1" spans="1:10">
      <c r="A21" s="11"/>
      <c r="B21" s="29" t="s">
        <v>595</v>
      </c>
      <c r="C21" s="29" t="s">
        <v>703</v>
      </c>
      <c r="D21" s="29" t="s">
        <v>597</v>
      </c>
      <c r="E21" s="29" t="s">
        <v>598</v>
      </c>
      <c r="F21" s="29" t="s">
        <v>597</v>
      </c>
      <c r="G21" s="29" t="s">
        <v>598</v>
      </c>
      <c r="H21" s="33">
        <v>8</v>
      </c>
      <c r="I21" s="33">
        <v>8</v>
      </c>
      <c r="J21" s="28"/>
    </row>
    <row r="22" ht="27" customHeight="1" spans="1:10">
      <c r="A22" s="11"/>
      <c r="B22" s="29" t="s">
        <v>647</v>
      </c>
      <c r="C22" s="29" t="s">
        <v>704</v>
      </c>
      <c r="D22" s="29" t="s">
        <v>592</v>
      </c>
      <c r="E22" s="29">
        <v>202</v>
      </c>
      <c r="F22" s="29">
        <v>142</v>
      </c>
      <c r="G22" s="29" t="s">
        <v>705</v>
      </c>
      <c r="H22" s="33">
        <v>8</v>
      </c>
      <c r="I22" s="33">
        <v>8</v>
      </c>
      <c r="J22" s="28"/>
    </row>
    <row r="23" ht="18" customHeight="1" spans="1:10">
      <c r="A23" s="11"/>
      <c r="B23" s="29" t="s">
        <v>647</v>
      </c>
      <c r="C23" s="29" t="s">
        <v>706</v>
      </c>
      <c r="D23" s="29" t="s">
        <v>592</v>
      </c>
      <c r="E23" s="29">
        <v>500</v>
      </c>
      <c r="F23" s="29" t="s">
        <v>707</v>
      </c>
      <c r="G23" s="29" t="s">
        <v>708</v>
      </c>
      <c r="H23" s="33">
        <v>8</v>
      </c>
      <c r="I23" s="33">
        <v>8</v>
      </c>
      <c r="J23" s="28"/>
    </row>
    <row r="24" ht="52" customHeight="1" spans="1:10">
      <c r="A24" s="11" t="s">
        <v>599</v>
      </c>
      <c r="B24" s="29" t="s">
        <v>654</v>
      </c>
      <c r="C24" s="52" t="s">
        <v>709</v>
      </c>
      <c r="D24" s="29" t="s">
        <v>597</v>
      </c>
      <c r="E24" s="29" t="s">
        <v>710</v>
      </c>
      <c r="F24" s="29" t="s">
        <v>597</v>
      </c>
      <c r="G24" s="29" t="s">
        <v>710</v>
      </c>
      <c r="H24" s="33">
        <v>8</v>
      </c>
      <c r="I24" s="33">
        <v>8</v>
      </c>
      <c r="J24" s="28"/>
    </row>
    <row r="25" ht="44" customHeight="1" spans="1:10">
      <c r="A25" s="34" t="s">
        <v>607</v>
      </c>
      <c r="B25" s="29" t="s">
        <v>608</v>
      </c>
      <c r="C25" s="29" t="s">
        <v>711</v>
      </c>
      <c r="D25" s="29" t="s">
        <v>712</v>
      </c>
      <c r="E25" s="35">
        <v>95</v>
      </c>
      <c r="F25" s="32" t="s">
        <v>588</v>
      </c>
      <c r="G25" s="32">
        <v>0.98</v>
      </c>
      <c r="H25" s="33">
        <v>10</v>
      </c>
      <c r="I25" s="33">
        <v>10</v>
      </c>
      <c r="J25" s="28"/>
    </row>
    <row r="26" ht="54" customHeight="1" spans="1:10">
      <c r="A26" s="8" t="s">
        <v>658</v>
      </c>
      <c r="B26" s="8"/>
      <c r="C26" s="8"/>
      <c r="D26" s="36" t="s">
        <v>434</v>
      </c>
      <c r="E26" s="37"/>
      <c r="F26" s="37"/>
      <c r="G26" s="37"/>
      <c r="H26" s="37"/>
      <c r="I26" s="46"/>
      <c r="J26" s="47" t="s">
        <v>659</v>
      </c>
    </row>
    <row r="27" ht="25.5" customHeight="1" spans="1:10">
      <c r="A27" s="38" t="s">
        <v>660</v>
      </c>
      <c r="B27" s="38"/>
      <c r="C27" s="38"/>
      <c r="D27" s="38"/>
      <c r="E27" s="38"/>
      <c r="F27" s="38"/>
      <c r="G27" s="38"/>
      <c r="H27" s="39">
        <v>100</v>
      </c>
      <c r="I27" s="48">
        <f>SUM(I7,I15:I25)</f>
        <v>100</v>
      </c>
      <c r="J27" s="49" t="s">
        <v>661</v>
      </c>
    </row>
    <row r="28" ht="16.95" customHeight="1"/>
    <row r="29" ht="28.95" customHeight="1" spans="1:10">
      <c r="A29" s="40" t="s">
        <v>611</v>
      </c>
      <c r="B29" s="41"/>
      <c r="C29" s="41"/>
      <c r="D29" s="41"/>
      <c r="E29" s="41"/>
      <c r="F29" s="41"/>
      <c r="G29" s="41"/>
      <c r="H29" s="41"/>
      <c r="I29" s="41"/>
      <c r="J29" s="50"/>
    </row>
    <row r="30" ht="27" customHeight="1" spans="1:10">
      <c r="A30" s="42" t="s">
        <v>612</v>
      </c>
      <c r="B30" s="42"/>
      <c r="C30" s="42"/>
      <c r="D30" s="42"/>
      <c r="E30" s="42"/>
      <c r="F30" s="42"/>
      <c r="G30" s="42"/>
      <c r="H30" s="42"/>
      <c r="I30" s="42"/>
      <c r="J30" s="42"/>
    </row>
    <row r="31" ht="19.05" customHeight="1" spans="1:10">
      <c r="A31" s="42" t="s">
        <v>613</v>
      </c>
      <c r="B31" s="42"/>
      <c r="C31" s="42"/>
      <c r="D31" s="42"/>
      <c r="E31" s="42"/>
      <c r="F31" s="42"/>
      <c r="G31" s="42"/>
      <c r="H31" s="42"/>
      <c r="I31" s="42"/>
      <c r="J31" s="42"/>
    </row>
    <row r="32" ht="18" customHeight="1" spans="1:10">
      <c r="A32" s="42" t="s">
        <v>662</v>
      </c>
      <c r="B32" s="42"/>
      <c r="C32" s="42"/>
      <c r="D32" s="42"/>
      <c r="E32" s="42"/>
      <c r="F32" s="42"/>
      <c r="G32" s="42"/>
      <c r="H32" s="42"/>
      <c r="I32" s="42"/>
      <c r="J32" s="42"/>
    </row>
    <row r="33" ht="18" customHeight="1" spans="1:10">
      <c r="A33" s="42" t="s">
        <v>663</v>
      </c>
      <c r="B33" s="42"/>
      <c r="C33" s="42"/>
      <c r="D33" s="42"/>
      <c r="E33" s="42"/>
      <c r="F33" s="42"/>
      <c r="G33" s="42"/>
      <c r="H33" s="42"/>
      <c r="I33" s="42"/>
      <c r="J33" s="42"/>
    </row>
    <row r="34" s="4" customFormat="1" ht="18" customHeight="1" spans="1:10">
      <c r="A34" s="42" t="s">
        <v>664</v>
      </c>
      <c r="B34" s="42"/>
      <c r="C34" s="42"/>
      <c r="D34" s="42"/>
      <c r="E34" s="42"/>
      <c r="F34" s="42"/>
      <c r="G34" s="42"/>
      <c r="H34" s="42"/>
      <c r="I34" s="42"/>
      <c r="J34" s="42"/>
    </row>
    <row r="35" ht="24" customHeight="1" spans="1:10">
      <c r="A35" s="42" t="s">
        <v>665</v>
      </c>
      <c r="B35" s="42"/>
      <c r="C35" s="42"/>
      <c r="D35" s="42"/>
      <c r="E35" s="42"/>
      <c r="F35" s="42"/>
      <c r="G35" s="42"/>
      <c r="H35" s="42"/>
      <c r="I35" s="42"/>
      <c r="J35" s="42"/>
    </row>
    <row r="36" ht="24" customHeight="1" spans="1:10">
      <c r="A36" s="42" t="s">
        <v>666</v>
      </c>
      <c r="B36" s="42"/>
      <c r="C36" s="42"/>
      <c r="D36" s="42"/>
      <c r="E36" s="42"/>
      <c r="F36" s="42"/>
      <c r="G36" s="42"/>
      <c r="H36" s="42"/>
      <c r="I36" s="42"/>
      <c r="J36" s="42"/>
    </row>
    <row r="37" ht="24" customHeight="1" spans="1:10">
      <c r="A37" s="42" t="s">
        <v>667</v>
      </c>
      <c r="B37" s="42"/>
      <c r="C37" s="42"/>
      <c r="D37" s="42"/>
      <c r="E37" s="42"/>
      <c r="F37" s="42"/>
      <c r="G37" s="42"/>
      <c r="H37" s="42"/>
      <c r="I37" s="42"/>
      <c r="J37" s="42"/>
    </row>
    <row r="38" ht="13.5" spans="1:10">
      <c r="A38" s="43"/>
      <c r="B38" s="43"/>
      <c r="C38" s="43"/>
      <c r="D38" s="43"/>
      <c r="E38" s="43"/>
      <c r="F38" s="43"/>
      <c r="G38" s="43"/>
      <c r="H38" s="43"/>
      <c r="I38" s="43"/>
      <c r="J38" s="43"/>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I26"/>
    <mergeCell ref="A27:G27"/>
    <mergeCell ref="A30:J30"/>
    <mergeCell ref="A31:J31"/>
    <mergeCell ref="A32:J32"/>
    <mergeCell ref="A33:J33"/>
    <mergeCell ref="A34:J34"/>
    <mergeCell ref="A35:J35"/>
    <mergeCell ref="A36:J36"/>
    <mergeCell ref="A37:J37"/>
    <mergeCell ref="A38:J38"/>
    <mergeCell ref="A11:A12"/>
    <mergeCell ref="A15:A23"/>
    <mergeCell ref="G13:G14"/>
    <mergeCell ref="H13:H14"/>
    <mergeCell ref="I13:I14"/>
    <mergeCell ref="J13:J14"/>
    <mergeCell ref="A6:B10"/>
  </mergeCells>
  <dataValidations count="1">
    <dataValidation type="list" allowBlank="1" showInputMessage="1" sqref="J27">
      <formula1>"优,良,中,差"</formula1>
    </dataValidation>
  </dataValidations>
  <printOptions horizontalCentered="1"/>
  <pageMargins left="0.708333333333333" right="0.708333333333333" top="0.751388888888889" bottom="0.751388888888889" header="0.310416666666667" footer="0.310416666666667"/>
  <pageSetup paperSize="9" scale="69" orientation="portrait"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2"/>
  <sheetViews>
    <sheetView tabSelected="1" view="pageBreakPreview" zoomScaleNormal="100" zoomScaleSheetLayoutView="100" workbookViewId="0">
      <pane xSplit="2" ySplit="4" topLeftCell="C5" activePane="bottomRight" state="frozen"/>
      <selection/>
      <selection pane="topRight"/>
      <selection pane="bottomLeft"/>
      <selection pane="bottomRight" activeCell="F12" sqref="F12:J12"/>
    </sheetView>
  </sheetViews>
  <sheetFormatPr defaultColWidth="9" defaultRowHeight="14.25"/>
  <cols>
    <col min="1" max="2" width="11.1" style="5" customWidth="1"/>
    <col min="3" max="3" width="15.875" style="5" customWidth="1"/>
    <col min="4" max="4" width="13.25" style="5" customWidth="1"/>
    <col min="5" max="5" width="12.75" style="5" customWidth="1"/>
    <col min="6" max="6" width="11.2" style="5" customWidth="1"/>
    <col min="7" max="7" width="12.625" style="5" customWidth="1"/>
    <col min="8" max="8" width="9" style="5"/>
    <col min="9" max="9" width="8.6" style="5" customWidth="1"/>
    <col min="10" max="10" width="11.5" style="5" customWidth="1"/>
    <col min="11" max="16384" width="9" style="5"/>
  </cols>
  <sheetData>
    <row r="1" ht="13.5" spans="1:1">
      <c r="A1" s="6" t="s">
        <v>615</v>
      </c>
    </row>
    <row r="2" ht="25.95" customHeight="1" spans="1:10">
      <c r="A2" s="7" t="s">
        <v>616</v>
      </c>
      <c r="B2" s="7"/>
      <c r="C2" s="7"/>
      <c r="D2" s="7"/>
      <c r="E2" s="7"/>
      <c r="F2" s="7"/>
      <c r="G2" s="7"/>
      <c r="H2" s="7"/>
      <c r="I2" s="7"/>
      <c r="J2" s="7"/>
    </row>
    <row r="3" s="1" customFormat="1" ht="13.05" customHeight="1" spans="1:10">
      <c r="A3" s="7"/>
      <c r="B3" s="7"/>
      <c r="C3" s="7"/>
      <c r="D3" s="7"/>
      <c r="E3" s="7"/>
      <c r="F3" s="7"/>
      <c r="G3" s="7"/>
      <c r="H3" s="7"/>
      <c r="I3" s="7"/>
      <c r="J3" s="44" t="s">
        <v>617</v>
      </c>
    </row>
    <row r="4" s="2" customFormat="1" ht="18" customHeight="1" spans="1:256">
      <c r="A4" s="8" t="s">
        <v>618</v>
      </c>
      <c r="B4" s="8"/>
      <c r="C4" s="9" t="s">
        <v>713</v>
      </c>
      <c r="D4" s="9"/>
      <c r="E4" s="9"/>
      <c r="F4" s="9"/>
      <c r="G4" s="9"/>
      <c r="H4" s="9"/>
      <c r="I4" s="9"/>
      <c r="J4" s="9"/>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3" customFormat="1" ht="18" customHeight="1" spans="1:256">
      <c r="A5" s="8" t="s">
        <v>620</v>
      </c>
      <c r="B5" s="8"/>
      <c r="C5" s="10" t="s">
        <v>537</v>
      </c>
      <c r="D5" s="10"/>
      <c r="E5" s="10"/>
      <c r="F5" s="8" t="s">
        <v>621</v>
      </c>
      <c r="G5" s="9" t="s">
        <v>537</v>
      </c>
      <c r="H5" s="9"/>
      <c r="I5" s="9"/>
      <c r="J5" s="9"/>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3" customFormat="1" ht="36" customHeight="1" spans="1:256">
      <c r="A6" s="11" t="s">
        <v>622</v>
      </c>
      <c r="B6" s="11"/>
      <c r="C6" s="11"/>
      <c r="D6" s="11" t="s">
        <v>623</v>
      </c>
      <c r="E6" s="11" t="s">
        <v>447</v>
      </c>
      <c r="F6" s="11" t="s">
        <v>624</v>
      </c>
      <c r="G6" s="11" t="s">
        <v>625</v>
      </c>
      <c r="H6" s="11" t="s">
        <v>626</v>
      </c>
      <c r="I6" s="11" t="s">
        <v>627</v>
      </c>
      <c r="J6" s="11"/>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3" customFormat="1" ht="36" customHeight="1" spans="1:256">
      <c r="A7" s="11"/>
      <c r="B7" s="11"/>
      <c r="C7" s="12" t="s">
        <v>628</v>
      </c>
      <c r="D7" s="13">
        <f t="shared" ref="D7:F7" si="0">SUM(D8:D10)</f>
        <v>0</v>
      </c>
      <c r="E7" s="13">
        <f t="shared" si="0"/>
        <v>46538.91</v>
      </c>
      <c r="F7" s="13">
        <f t="shared" si="0"/>
        <v>46538.91</v>
      </c>
      <c r="G7" s="14">
        <v>10</v>
      </c>
      <c r="H7" s="15" t="str">
        <f t="shared" ref="H7:H10" si="1">IF(E7&gt;0,ROUND(F7/E7,3)*100&amp;"%","—")</f>
        <v>100%</v>
      </c>
      <c r="I7" s="17">
        <v>10</v>
      </c>
      <c r="J7" s="17"/>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3" customFormat="1" ht="36" customHeight="1" spans="1:256">
      <c r="A8" s="11"/>
      <c r="B8" s="11"/>
      <c r="C8" s="12" t="s">
        <v>629</v>
      </c>
      <c r="D8" s="16"/>
      <c r="E8" s="16">
        <v>11738.91</v>
      </c>
      <c r="F8" s="16">
        <v>11738.91</v>
      </c>
      <c r="G8" s="11" t="s">
        <v>451</v>
      </c>
      <c r="H8" s="15" t="str">
        <f t="shared" si="1"/>
        <v>100%</v>
      </c>
      <c r="I8" s="17" t="s">
        <v>451</v>
      </c>
      <c r="J8" s="17"/>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3" customFormat="1" ht="36" customHeight="1" spans="1:256">
      <c r="A9" s="11"/>
      <c r="B9" s="11"/>
      <c r="C9" s="12" t="s">
        <v>630</v>
      </c>
      <c r="D9" s="16"/>
      <c r="E9" s="16">
        <v>34800</v>
      </c>
      <c r="F9" s="16">
        <v>34800</v>
      </c>
      <c r="G9" s="11" t="s">
        <v>451</v>
      </c>
      <c r="H9" s="15" t="str">
        <f t="shared" si="1"/>
        <v>100%</v>
      </c>
      <c r="I9" s="17" t="s">
        <v>451</v>
      </c>
      <c r="J9" s="17"/>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ht="36" customHeight="1" spans="1:10">
      <c r="A10" s="11"/>
      <c r="B10" s="11"/>
      <c r="C10" s="12" t="s">
        <v>631</v>
      </c>
      <c r="D10" s="16"/>
      <c r="E10" s="16"/>
      <c r="F10" s="16"/>
      <c r="G10" s="11" t="s">
        <v>451</v>
      </c>
      <c r="H10" s="15" t="str">
        <f t="shared" si="1"/>
        <v>—</v>
      </c>
      <c r="I10" s="17" t="s">
        <v>451</v>
      </c>
      <c r="J10" s="17"/>
    </row>
    <row r="11" ht="18" customHeight="1" spans="1:10">
      <c r="A11" s="11" t="s">
        <v>632</v>
      </c>
      <c r="B11" s="11" t="s">
        <v>633</v>
      </c>
      <c r="C11" s="11"/>
      <c r="D11" s="11"/>
      <c r="E11" s="11"/>
      <c r="F11" s="17" t="s">
        <v>549</v>
      </c>
      <c r="G11" s="17"/>
      <c r="H11" s="17"/>
      <c r="I11" s="17"/>
      <c r="J11" s="17"/>
    </row>
    <row r="12" ht="46.05" customHeight="1" spans="1:10">
      <c r="A12" s="11"/>
      <c r="B12" s="18" t="s">
        <v>714</v>
      </c>
      <c r="C12" s="19"/>
      <c r="D12" s="19"/>
      <c r="E12" s="20"/>
      <c r="F12" s="21" t="s">
        <v>715</v>
      </c>
      <c r="G12" s="21"/>
      <c r="H12" s="21"/>
      <c r="I12" s="21"/>
      <c r="J12" s="21"/>
    </row>
    <row r="13" ht="36" customHeight="1" spans="1:10">
      <c r="A13" s="22" t="s">
        <v>636</v>
      </c>
      <c r="B13" s="23"/>
      <c r="C13" s="24"/>
      <c r="D13" s="22" t="s">
        <v>637</v>
      </c>
      <c r="E13" s="23"/>
      <c r="F13" s="24"/>
      <c r="G13" s="25" t="s">
        <v>581</v>
      </c>
      <c r="H13" s="25" t="s">
        <v>638</v>
      </c>
      <c r="I13" s="25" t="s">
        <v>627</v>
      </c>
      <c r="J13" s="25" t="s">
        <v>582</v>
      </c>
    </row>
    <row r="14" ht="36" customHeight="1" spans="1:10">
      <c r="A14" s="26" t="s">
        <v>575</v>
      </c>
      <c r="B14" s="11" t="s">
        <v>576</v>
      </c>
      <c r="C14" s="11" t="s">
        <v>577</v>
      </c>
      <c r="D14" s="11" t="s">
        <v>578</v>
      </c>
      <c r="E14" s="11" t="s">
        <v>579</v>
      </c>
      <c r="F14" s="27" t="s">
        <v>580</v>
      </c>
      <c r="G14" s="28"/>
      <c r="H14" s="28"/>
      <c r="I14" s="28"/>
      <c r="J14" s="28"/>
    </row>
    <row r="15" ht="27" customHeight="1" spans="1:10">
      <c r="A15" s="11" t="s">
        <v>583</v>
      </c>
      <c r="B15" s="29" t="s">
        <v>639</v>
      </c>
      <c r="C15" s="29" t="s">
        <v>716</v>
      </c>
      <c r="D15" s="29" t="s">
        <v>586</v>
      </c>
      <c r="E15" s="29">
        <v>1</v>
      </c>
      <c r="F15" s="29" t="s">
        <v>641</v>
      </c>
      <c r="G15" s="29" t="s">
        <v>642</v>
      </c>
      <c r="H15" s="33">
        <v>18</v>
      </c>
      <c r="I15" s="33">
        <v>18</v>
      </c>
      <c r="J15" s="28"/>
    </row>
    <row r="16" ht="27" customHeight="1" spans="1:10">
      <c r="A16" s="11"/>
      <c r="B16" s="29" t="s">
        <v>639</v>
      </c>
      <c r="C16" s="29" t="s">
        <v>698</v>
      </c>
      <c r="D16" s="29" t="s">
        <v>586</v>
      </c>
      <c r="E16" s="29">
        <v>1</v>
      </c>
      <c r="F16" s="29" t="s">
        <v>641</v>
      </c>
      <c r="G16" s="29" t="s">
        <v>642</v>
      </c>
      <c r="H16" s="33">
        <v>18</v>
      </c>
      <c r="I16" s="33">
        <v>18</v>
      </c>
      <c r="J16" s="28"/>
    </row>
    <row r="17" ht="28" customHeight="1" spans="1:10">
      <c r="A17" s="11"/>
      <c r="B17" s="29" t="s">
        <v>595</v>
      </c>
      <c r="C17" s="29" t="s">
        <v>717</v>
      </c>
      <c r="D17" s="29" t="s">
        <v>718</v>
      </c>
      <c r="E17" s="29" t="s">
        <v>598</v>
      </c>
      <c r="F17" s="29" t="s">
        <v>597</v>
      </c>
      <c r="G17" s="29" t="s">
        <v>598</v>
      </c>
      <c r="H17" s="33">
        <v>18</v>
      </c>
      <c r="I17" s="33">
        <v>18</v>
      </c>
      <c r="J17" s="28"/>
    </row>
    <row r="18" ht="52" customHeight="1" spans="1:10">
      <c r="A18" s="11" t="s">
        <v>599</v>
      </c>
      <c r="B18" s="29" t="s">
        <v>654</v>
      </c>
      <c r="C18" s="52" t="s">
        <v>709</v>
      </c>
      <c r="D18" s="29" t="s">
        <v>586</v>
      </c>
      <c r="E18" s="29" t="s">
        <v>710</v>
      </c>
      <c r="F18" s="29" t="s">
        <v>597</v>
      </c>
      <c r="G18" s="29" t="s">
        <v>710</v>
      </c>
      <c r="H18" s="33">
        <v>18</v>
      </c>
      <c r="I18" s="33">
        <v>18</v>
      </c>
      <c r="J18" s="28"/>
    </row>
    <row r="19" ht="44" customHeight="1" spans="1:10">
      <c r="A19" s="34" t="s">
        <v>607</v>
      </c>
      <c r="B19" s="29" t="s">
        <v>608</v>
      </c>
      <c r="C19" s="29" t="s">
        <v>719</v>
      </c>
      <c r="D19" s="29" t="s">
        <v>712</v>
      </c>
      <c r="E19" s="35">
        <v>95</v>
      </c>
      <c r="F19" s="32" t="s">
        <v>588</v>
      </c>
      <c r="G19" s="32">
        <v>0.98</v>
      </c>
      <c r="H19" s="33">
        <v>18</v>
      </c>
      <c r="I19" s="33">
        <v>18</v>
      </c>
      <c r="J19" s="28"/>
    </row>
    <row r="20" ht="54" customHeight="1" spans="1:10">
      <c r="A20" s="8" t="s">
        <v>658</v>
      </c>
      <c r="B20" s="8"/>
      <c r="C20" s="8"/>
      <c r="D20" s="36" t="s">
        <v>434</v>
      </c>
      <c r="E20" s="37"/>
      <c r="F20" s="37"/>
      <c r="G20" s="37"/>
      <c r="H20" s="37"/>
      <c r="I20" s="46"/>
      <c r="J20" s="47" t="s">
        <v>659</v>
      </c>
    </row>
    <row r="21" ht="25.5" customHeight="1" spans="1:10">
      <c r="A21" s="38" t="s">
        <v>660</v>
      </c>
      <c r="B21" s="38"/>
      <c r="C21" s="38"/>
      <c r="D21" s="38"/>
      <c r="E21" s="38"/>
      <c r="F21" s="38"/>
      <c r="G21" s="38"/>
      <c r="H21" s="39">
        <v>100</v>
      </c>
      <c r="I21" s="48">
        <f>SUM(I7,I15:I19)</f>
        <v>100</v>
      </c>
      <c r="J21" s="49" t="s">
        <v>661</v>
      </c>
    </row>
    <row r="22" ht="16.95" customHeight="1"/>
    <row r="23" ht="28.95" customHeight="1" spans="1:10">
      <c r="A23" s="40" t="s">
        <v>611</v>
      </c>
      <c r="B23" s="41"/>
      <c r="C23" s="41"/>
      <c r="D23" s="41"/>
      <c r="E23" s="41"/>
      <c r="F23" s="41"/>
      <c r="G23" s="41"/>
      <c r="H23" s="41"/>
      <c r="I23" s="41"/>
      <c r="J23" s="50"/>
    </row>
    <row r="24" ht="27" customHeight="1" spans="1:10">
      <c r="A24" s="42" t="s">
        <v>612</v>
      </c>
      <c r="B24" s="42"/>
      <c r="C24" s="42"/>
      <c r="D24" s="42"/>
      <c r="E24" s="42"/>
      <c r="F24" s="42"/>
      <c r="G24" s="42"/>
      <c r="H24" s="42"/>
      <c r="I24" s="42"/>
      <c r="J24" s="42"/>
    </row>
    <row r="25" ht="19.05" customHeight="1" spans="1:10">
      <c r="A25" s="42" t="s">
        <v>613</v>
      </c>
      <c r="B25" s="42"/>
      <c r="C25" s="42"/>
      <c r="D25" s="42"/>
      <c r="E25" s="42"/>
      <c r="F25" s="42"/>
      <c r="G25" s="42"/>
      <c r="H25" s="42"/>
      <c r="I25" s="42"/>
      <c r="J25" s="42"/>
    </row>
    <row r="26" ht="18" customHeight="1" spans="1:10">
      <c r="A26" s="42" t="s">
        <v>662</v>
      </c>
      <c r="B26" s="42"/>
      <c r="C26" s="42"/>
      <c r="D26" s="42"/>
      <c r="E26" s="42"/>
      <c r="F26" s="42"/>
      <c r="G26" s="42"/>
      <c r="H26" s="42"/>
      <c r="I26" s="42"/>
      <c r="J26" s="42"/>
    </row>
    <row r="27" ht="18" customHeight="1" spans="1:10">
      <c r="A27" s="42" t="s">
        <v>663</v>
      </c>
      <c r="B27" s="42"/>
      <c r="C27" s="42"/>
      <c r="D27" s="42"/>
      <c r="E27" s="42"/>
      <c r="F27" s="42"/>
      <c r="G27" s="42"/>
      <c r="H27" s="42"/>
      <c r="I27" s="42"/>
      <c r="J27" s="42"/>
    </row>
    <row r="28" s="4" customFormat="1" ht="18" customHeight="1" spans="1:10">
      <c r="A28" s="42" t="s">
        <v>664</v>
      </c>
      <c r="B28" s="42"/>
      <c r="C28" s="42"/>
      <c r="D28" s="42"/>
      <c r="E28" s="42"/>
      <c r="F28" s="42"/>
      <c r="G28" s="42"/>
      <c r="H28" s="42"/>
      <c r="I28" s="42"/>
      <c r="J28" s="42"/>
    </row>
    <row r="29" ht="24" customHeight="1" spans="1:10">
      <c r="A29" s="42" t="s">
        <v>665</v>
      </c>
      <c r="B29" s="42"/>
      <c r="C29" s="42"/>
      <c r="D29" s="42"/>
      <c r="E29" s="42"/>
      <c r="F29" s="42"/>
      <c r="G29" s="42"/>
      <c r="H29" s="42"/>
      <c r="I29" s="42"/>
      <c r="J29" s="42"/>
    </row>
    <row r="30" ht="24" customHeight="1" spans="1:10">
      <c r="A30" s="42" t="s">
        <v>666</v>
      </c>
      <c r="B30" s="42"/>
      <c r="C30" s="42"/>
      <c r="D30" s="42"/>
      <c r="E30" s="42"/>
      <c r="F30" s="42"/>
      <c r="G30" s="42"/>
      <c r="H30" s="42"/>
      <c r="I30" s="42"/>
      <c r="J30" s="42"/>
    </row>
    <row r="31" ht="24" customHeight="1" spans="1:10">
      <c r="A31" s="42" t="s">
        <v>667</v>
      </c>
      <c r="B31" s="42"/>
      <c r="C31" s="42"/>
      <c r="D31" s="42"/>
      <c r="E31" s="42"/>
      <c r="F31" s="42"/>
      <c r="G31" s="42"/>
      <c r="H31" s="42"/>
      <c r="I31" s="42"/>
      <c r="J31" s="42"/>
    </row>
    <row r="32" ht="13.5" spans="1:10">
      <c r="A32" s="43"/>
      <c r="B32" s="43"/>
      <c r="C32" s="43"/>
      <c r="D32" s="43"/>
      <c r="E32" s="43"/>
      <c r="F32" s="43"/>
      <c r="G32" s="43"/>
      <c r="H32" s="43"/>
      <c r="I32" s="43"/>
      <c r="J32" s="43"/>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32:J32"/>
    <mergeCell ref="A11:A12"/>
    <mergeCell ref="A15:A17"/>
    <mergeCell ref="G13:G14"/>
    <mergeCell ref="H13:H14"/>
    <mergeCell ref="I13:I14"/>
    <mergeCell ref="J13:J14"/>
    <mergeCell ref="A6:B10"/>
  </mergeCells>
  <dataValidations count="1">
    <dataValidation type="list" allowBlank="1" showInputMessage="1" sqref="J21">
      <formula1>"优,良,中,差"</formula1>
    </dataValidation>
  </dataValidations>
  <printOptions horizontalCentered="1"/>
  <pageMargins left="0.708333333333333" right="0.708333333333333" top="0.751388888888889" bottom="0.751388888888889" header="0.310416666666667" footer="0.310416666666667"/>
  <pageSetup paperSize="9" scale="76"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2"/>
  <sheetViews>
    <sheetView workbookViewId="0">
      <pane xSplit="4" ySplit="9" topLeftCell="E30" activePane="bottomRight" state="frozen"/>
      <selection/>
      <selection pane="topRight"/>
      <selection pane="bottomLeft"/>
      <selection pane="bottomRight" activeCell="A12" sqref="$A12:$XFD12"/>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230" t="s">
        <v>114</v>
      </c>
    </row>
    <row r="2" ht="14.25" spans="12:12">
      <c r="L2" s="219" t="s">
        <v>115</v>
      </c>
    </row>
    <row r="3" ht="14.25" spans="1:12">
      <c r="A3" s="219" t="s">
        <v>2</v>
      </c>
      <c r="L3" s="219" t="s">
        <v>3</v>
      </c>
    </row>
    <row r="4" ht="19.5" customHeight="1" spans="1:12">
      <c r="A4" s="220" t="s">
        <v>6</v>
      </c>
      <c r="B4" s="220"/>
      <c r="C4" s="220"/>
      <c r="D4" s="220"/>
      <c r="E4" s="225" t="s">
        <v>97</v>
      </c>
      <c r="F4" s="225" t="s">
        <v>116</v>
      </c>
      <c r="G4" s="225" t="s">
        <v>117</v>
      </c>
      <c r="H4" s="225" t="s">
        <v>118</v>
      </c>
      <c r="I4" s="225"/>
      <c r="J4" s="225" t="s">
        <v>119</v>
      </c>
      <c r="K4" s="225" t="s">
        <v>120</v>
      </c>
      <c r="L4" s="225" t="s">
        <v>121</v>
      </c>
    </row>
    <row r="5" ht="19.5" customHeight="1" spans="1:12">
      <c r="A5" s="225" t="s">
        <v>122</v>
      </c>
      <c r="B5" s="225"/>
      <c r="C5" s="225"/>
      <c r="D5" s="220" t="s">
        <v>123</v>
      </c>
      <c r="E5" s="225"/>
      <c r="F5" s="225"/>
      <c r="G5" s="225"/>
      <c r="H5" s="225" t="s">
        <v>124</v>
      </c>
      <c r="I5" s="225" t="s">
        <v>125</v>
      </c>
      <c r="J5" s="225"/>
      <c r="K5" s="225"/>
      <c r="L5" s="225" t="s">
        <v>124</v>
      </c>
    </row>
    <row r="6" ht="19.5" customHeight="1" spans="1:12">
      <c r="A6" s="225"/>
      <c r="B6" s="225"/>
      <c r="C6" s="225"/>
      <c r="D6" s="220"/>
      <c r="E6" s="225"/>
      <c r="F6" s="225"/>
      <c r="G6" s="225"/>
      <c r="H6" s="225"/>
      <c r="I6" s="225"/>
      <c r="J6" s="225"/>
      <c r="K6" s="225"/>
      <c r="L6" s="225"/>
    </row>
    <row r="7" ht="19.5" customHeight="1" spans="1:12">
      <c r="A7" s="225"/>
      <c r="B7" s="225"/>
      <c r="C7" s="225"/>
      <c r="D7" s="220"/>
      <c r="E7" s="225"/>
      <c r="F7" s="225"/>
      <c r="G7" s="225"/>
      <c r="H7" s="225"/>
      <c r="I7" s="225"/>
      <c r="J7" s="225"/>
      <c r="K7" s="225"/>
      <c r="L7" s="225"/>
    </row>
    <row r="8" ht="19.5" customHeight="1" spans="1:12">
      <c r="A8" s="220" t="s">
        <v>126</v>
      </c>
      <c r="B8" s="220" t="s">
        <v>127</v>
      </c>
      <c r="C8" s="220" t="s">
        <v>128</v>
      </c>
      <c r="D8" s="220" t="s">
        <v>10</v>
      </c>
      <c r="E8" s="225" t="s">
        <v>11</v>
      </c>
      <c r="F8" s="225" t="s">
        <v>12</v>
      </c>
      <c r="G8" s="225" t="s">
        <v>20</v>
      </c>
      <c r="H8" s="225" t="s">
        <v>24</v>
      </c>
      <c r="I8" s="225" t="s">
        <v>28</v>
      </c>
      <c r="J8" s="225" t="s">
        <v>32</v>
      </c>
      <c r="K8" s="225" t="s">
        <v>36</v>
      </c>
      <c r="L8" s="225" t="s">
        <v>40</v>
      </c>
    </row>
    <row r="9" ht="19.5" customHeight="1" spans="1:12">
      <c r="A9" s="220"/>
      <c r="B9" s="220"/>
      <c r="C9" s="220"/>
      <c r="D9" s="220" t="s">
        <v>129</v>
      </c>
      <c r="E9" s="222">
        <v>10402600.73</v>
      </c>
      <c r="F9" s="222">
        <v>10322600.73</v>
      </c>
      <c r="G9" s="222">
        <v>0</v>
      </c>
      <c r="H9" s="222">
        <v>0</v>
      </c>
      <c r="I9" s="222"/>
      <c r="J9" s="222">
        <v>0</v>
      </c>
      <c r="K9" s="222">
        <v>0</v>
      </c>
      <c r="L9" s="222">
        <v>80000</v>
      </c>
    </row>
    <row r="10" ht="19.5" customHeight="1" spans="1:12">
      <c r="A10" s="221" t="s">
        <v>130</v>
      </c>
      <c r="B10" s="221"/>
      <c r="C10" s="221"/>
      <c r="D10" s="221" t="s">
        <v>131</v>
      </c>
      <c r="E10" s="222">
        <v>7924989.14</v>
      </c>
      <c r="F10" s="222">
        <v>7844989.14</v>
      </c>
      <c r="G10" s="222">
        <v>0</v>
      </c>
      <c r="H10" s="222">
        <v>0</v>
      </c>
      <c r="I10" s="222"/>
      <c r="J10" s="222">
        <v>0</v>
      </c>
      <c r="K10" s="222">
        <v>0</v>
      </c>
      <c r="L10" s="222">
        <v>80000</v>
      </c>
    </row>
    <row r="11" ht="19.5" customHeight="1" spans="1:12">
      <c r="A11" s="221" t="s">
        <v>132</v>
      </c>
      <c r="B11" s="221"/>
      <c r="C11" s="221"/>
      <c r="D11" s="221" t="s">
        <v>133</v>
      </c>
      <c r="E11" s="222">
        <v>7924989.14</v>
      </c>
      <c r="F11" s="222">
        <v>7844989.14</v>
      </c>
      <c r="G11" s="222">
        <v>0</v>
      </c>
      <c r="H11" s="222">
        <v>0</v>
      </c>
      <c r="I11" s="222"/>
      <c r="J11" s="222">
        <v>0</v>
      </c>
      <c r="K11" s="222">
        <v>0</v>
      </c>
      <c r="L11" s="222">
        <v>80000</v>
      </c>
    </row>
    <row r="12" ht="19.5" customHeight="1" spans="1:12">
      <c r="A12" s="221" t="s">
        <v>134</v>
      </c>
      <c r="B12" s="221"/>
      <c r="C12" s="221"/>
      <c r="D12" s="221" t="s">
        <v>135</v>
      </c>
      <c r="E12" s="222">
        <v>6589474.76</v>
      </c>
      <c r="F12" s="222">
        <v>6589474.76</v>
      </c>
      <c r="G12" s="222">
        <v>0</v>
      </c>
      <c r="H12" s="222">
        <v>0</v>
      </c>
      <c r="I12" s="222"/>
      <c r="J12" s="222">
        <v>0</v>
      </c>
      <c r="K12" s="222">
        <v>0</v>
      </c>
      <c r="L12" s="222">
        <v>0</v>
      </c>
    </row>
    <row r="13" ht="19.5" customHeight="1" spans="1:12">
      <c r="A13" s="221" t="s">
        <v>136</v>
      </c>
      <c r="B13" s="221"/>
      <c r="C13" s="221"/>
      <c r="D13" s="221" t="s">
        <v>137</v>
      </c>
      <c r="E13" s="222">
        <v>261747.61</v>
      </c>
      <c r="F13" s="222">
        <v>261747.61</v>
      </c>
      <c r="G13" s="222">
        <v>0</v>
      </c>
      <c r="H13" s="222">
        <v>0</v>
      </c>
      <c r="I13" s="222"/>
      <c r="J13" s="222">
        <v>0</v>
      </c>
      <c r="K13" s="222">
        <v>0</v>
      </c>
      <c r="L13" s="222">
        <v>0</v>
      </c>
    </row>
    <row r="14" ht="19.5" customHeight="1" spans="1:12">
      <c r="A14" s="221" t="s">
        <v>138</v>
      </c>
      <c r="B14" s="221"/>
      <c r="C14" s="221"/>
      <c r="D14" s="221" t="s">
        <v>139</v>
      </c>
      <c r="E14" s="222">
        <v>448969</v>
      </c>
      <c r="F14" s="222">
        <v>448969</v>
      </c>
      <c r="G14" s="222">
        <v>0</v>
      </c>
      <c r="H14" s="222">
        <v>0</v>
      </c>
      <c r="I14" s="222"/>
      <c r="J14" s="222">
        <v>0</v>
      </c>
      <c r="K14" s="222">
        <v>0</v>
      </c>
      <c r="L14" s="222">
        <v>0</v>
      </c>
    </row>
    <row r="15" ht="19.5" customHeight="1" spans="1:12">
      <c r="A15" s="221" t="s">
        <v>140</v>
      </c>
      <c r="B15" s="221"/>
      <c r="C15" s="221"/>
      <c r="D15" s="221" t="s">
        <v>141</v>
      </c>
      <c r="E15" s="222">
        <v>180776.13</v>
      </c>
      <c r="F15" s="222">
        <v>180776.13</v>
      </c>
      <c r="G15" s="222">
        <v>0</v>
      </c>
      <c r="H15" s="222">
        <v>0</v>
      </c>
      <c r="I15" s="222"/>
      <c r="J15" s="222">
        <v>0</v>
      </c>
      <c r="K15" s="222">
        <v>0</v>
      </c>
      <c r="L15" s="222">
        <v>0</v>
      </c>
    </row>
    <row r="16" ht="19.5" customHeight="1" spans="1:12">
      <c r="A16" s="221" t="s">
        <v>142</v>
      </c>
      <c r="B16" s="221"/>
      <c r="C16" s="221"/>
      <c r="D16" s="221" t="s">
        <v>143</v>
      </c>
      <c r="E16" s="222">
        <v>444021.64</v>
      </c>
      <c r="F16" s="222">
        <v>364021.64</v>
      </c>
      <c r="G16" s="222">
        <v>0</v>
      </c>
      <c r="H16" s="222">
        <v>0</v>
      </c>
      <c r="I16" s="222"/>
      <c r="J16" s="222">
        <v>0</v>
      </c>
      <c r="K16" s="222">
        <v>0</v>
      </c>
      <c r="L16" s="222">
        <v>80000</v>
      </c>
    </row>
    <row r="17" ht="19.5" customHeight="1" spans="1:12">
      <c r="A17" s="221" t="s">
        <v>144</v>
      </c>
      <c r="B17" s="221"/>
      <c r="C17" s="221"/>
      <c r="D17" s="221" t="s">
        <v>145</v>
      </c>
      <c r="E17" s="222">
        <v>1284652.81</v>
      </c>
      <c r="F17" s="222">
        <v>1284652.81</v>
      </c>
      <c r="G17" s="222">
        <v>0</v>
      </c>
      <c r="H17" s="222">
        <v>0</v>
      </c>
      <c r="I17" s="222"/>
      <c r="J17" s="222">
        <v>0</v>
      </c>
      <c r="K17" s="222">
        <v>0</v>
      </c>
      <c r="L17" s="222">
        <v>0</v>
      </c>
    </row>
    <row r="18" ht="19.5" customHeight="1" spans="1:12">
      <c r="A18" s="221" t="s">
        <v>146</v>
      </c>
      <c r="B18" s="221"/>
      <c r="C18" s="221"/>
      <c r="D18" s="221" t="s">
        <v>147</v>
      </c>
      <c r="E18" s="222">
        <v>1013537.21</v>
      </c>
      <c r="F18" s="222">
        <v>1013537.21</v>
      </c>
      <c r="G18" s="222">
        <v>0</v>
      </c>
      <c r="H18" s="222">
        <v>0</v>
      </c>
      <c r="I18" s="222"/>
      <c r="J18" s="222">
        <v>0</v>
      </c>
      <c r="K18" s="222">
        <v>0</v>
      </c>
      <c r="L18" s="222">
        <v>0</v>
      </c>
    </row>
    <row r="19" ht="19.5" customHeight="1" spans="1:12">
      <c r="A19" s="221" t="s">
        <v>148</v>
      </c>
      <c r="B19" s="221"/>
      <c r="C19" s="221"/>
      <c r="D19" s="221" t="s">
        <v>149</v>
      </c>
      <c r="E19" s="222">
        <v>27816</v>
      </c>
      <c r="F19" s="222">
        <v>27816</v>
      </c>
      <c r="G19" s="222">
        <v>0</v>
      </c>
      <c r="H19" s="222">
        <v>0</v>
      </c>
      <c r="I19" s="222"/>
      <c r="J19" s="222">
        <v>0</v>
      </c>
      <c r="K19" s="222">
        <v>0</v>
      </c>
      <c r="L19" s="222">
        <v>0</v>
      </c>
    </row>
    <row r="20" ht="19.5" customHeight="1" spans="1:12">
      <c r="A20" s="221" t="s">
        <v>150</v>
      </c>
      <c r="B20" s="221"/>
      <c r="C20" s="221"/>
      <c r="D20" s="221" t="s">
        <v>151</v>
      </c>
      <c r="E20" s="222">
        <v>757730.24</v>
      </c>
      <c r="F20" s="222">
        <v>757730.24</v>
      </c>
      <c r="G20" s="222">
        <v>0</v>
      </c>
      <c r="H20" s="222">
        <v>0</v>
      </c>
      <c r="I20" s="222"/>
      <c r="J20" s="222">
        <v>0</v>
      </c>
      <c r="K20" s="222">
        <v>0</v>
      </c>
      <c r="L20" s="222">
        <v>0</v>
      </c>
    </row>
    <row r="21" ht="19.5" customHeight="1" spans="1:12">
      <c r="A21" s="221" t="s">
        <v>152</v>
      </c>
      <c r="B21" s="221"/>
      <c r="C21" s="221"/>
      <c r="D21" s="221" t="s">
        <v>153</v>
      </c>
      <c r="E21" s="222">
        <v>227990.97</v>
      </c>
      <c r="F21" s="222">
        <v>227990.97</v>
      </c>
      <c r="G21" s="222">
        <v>0</v>
      </c>
      <c r="H21" s="222">
        <v>0</v>
      </c>
      <c r="I21" s="222"/>
      <c r="J21" s="222">
        <v>0</v>
      </c>
      <c r="K21" s="222">
        <v>0</v>
      </c>
      <c r="L21" s="222">
        <v>0</v>
      </c>
    </row>
    <row r="22" ht="19.5" customHeight="1" spans="1:12">
      <c r="A22" s="221" t="s">
        <v>154</v>
      </c>
      <c r="B22" s="221"/>
      <c r="C22" s="221"/>
      <c r="D22" s="221" t="s">
        <v>155</v>
      </c>
      <c r="E22" s="222">
        <v>271115.6</v>
      </c>
      <c r="F22" s="222">
        <v>271115.6</v>
      </c>
      <c r="G22" s="222">
        <v>0</v>
      </c>
      <c r="H22" s="222">
        <v>0</v>
      </c>
      <c r="I22" s="222"/>
      <c r="J22" s="222">
        <v>0</v>
      </c>
      <c r="K22" s="222">
        <v>0</v>
      </c>
      <c r="L22" s="222">
        <v>0</v>
      </c>
    </row>
    <row r="23" ht="19.5" customHeight="1" spans="1:12">
      <c r="A23" s="221" t="s">
        <v>156</v>
      </c>
      <c r="B23" s="221"/>
      <c r="C23" s="221"/>
      <c r="D23" s="221" t="s">
        <v>157</v>
      </c>
      <c r="E23" s="222">
        <v>271115.6</v>
      </c>
      <c r="F23" s="222">
        <v>271115.6</v>
      </c>
      <c r="G23" s="222">
        <v>0</v>
      </c>
      <c r="H23" s="222">
        <v>0</v>
      </c>
      <c r="I23" s="222"/>
      <c r="J23" s="222">
        <v>0</v>
      </c>
      <c r="K23" s="222">
        <v>0</v>
      </c>
      <c r="L23" s="222">
        <v>0</v>
      </c>
    </row>
    <row r="24" ht="19.5" customHeight="1" spans="1:12">
      <c r="A24" s="221" t="s">
        <v>158</v>
      </c>
      <c r="B24" s="221"/>
      <c r="C24" s="221"/>
      <c r="D24" s="221" t="s">
        <v>159</v>
      </c>
      <c r="E24" s="222">
        <v>638754.78</v>
      </c>
      <c r="F24" s="222">
        <v>638754.78</v>
      </c>
      <c r="G24" s="222">
        <v>0</v>
      </c>
      <c r="H24" s="222">
        <v>0</v>
      </c>
      <c r="I24" s="222"/>
      <c r="J24" s="222">
        <v>0</v>
      </c>
      <c r="K24" s="222">
        <v>0</v>
      </c>
      <c r="L24" s="222">
        <v>0</v>
      </c>
    </row>
    <row r="25" ht="19.5" customHeight="1" spans="1:12">
      <c r="A25" s="221" t="s">
        <v>160</v>
      </c>
      <c r="B25" s="221"/>
      <c r="C25" s="221"/>
      <c r="D25" s="221" t="s">
        <v>161</v>
      </c>
      <c r="E25" s="222">
        <v>638754.78</v>
      </c>
      <c r="F25" s="222">
        <v>638754.78</v>
      </c>
      <c r="G25" s="222">
        <v>0</v>
      </c>
      <c r="H25" s="222">
        <v>0</v>
      </c>
      <c r="I25" s="222"/>
      <c r="J25" s="222">
        <v>0</v>
      </c>
      <c r="K25" s="222">
        <v>0</v>
      </c>
      <c r="L25" s="222">
        <v>0</v>
      </c>
    </row>
    <row r="26" ht="19.5" customHeight="1" spans="1:12">
      <c r="A26" s="221" t="s">
        <v>162</v>
      </c>
      <c r="B26" s="221"/>
      <c r="C26" s="221"/>
      <c r="D26" s="221" t="s">
        <v>163</v>
      </c>
      <c r="E26" s="222">
        <v>365434.55</v>
      </c>
      <c r="F26" s="222">
        <v>365434.55</v>
      </c>
      <c r="G26" s="222">
        <v>0</v>
      </c>
      <c r="H26" s="222">
        <v>0</v>
      </c>
      <c r="I26" s="222"/>
      <c r="J26" s="222">
        <v>0</v>
      </c>
      <c r="K26" s="222">
        <v>0</v>
      </c>
      <c r="L26" s="222">
        <v>0</v>
      </c>
    </row>
    <row r="27" ht="19.5" customHeight="1" spans="1:12">
      <c r="A27" s="221" t="s">
        <v>164</v>
      </c>
      <c r="B27" s="221"/>
      <c r="C27" s="221"/>
      <c r="D27" s="221" t="s">
        <v>165</v>
      </c>
      <c r="E27" s="222">
        <v>259112.39</v>
      </c>
      <c r="F27" s="222">
        <v>259112.39</v>
      </c>
      <c r="G27" s="222">
        <v>0</v>
      </c>
      <c r="H27" s="222">
        <v>0</v>
      </c>
      <c r="I27" s="222"/>
      <c r="J27" s="222">
        <v>0</v>
      </c>
      <c r="K27" s="222">
        <v>0</v>
      </c>
      <c r="L27" s="222">
        <v>0</v>
      </c>
    </row>
    <row r="28" ht="19.5" customHeight="1" spans="1:12">
      <c r="A28" s="221" t="s">
        <v>166</v>
      </c>
      <c r="B28" s="221"/>
      <c r="C28" s="221"/>
      <c r="D28" s="221" t="s">
        <v>167</v>
      </c>
      <c r="E28" s="222">
        <v>14207.84</v>
      </c>
      <c r="F28" s="222">
        <v>14207.84</v>
      </c>
      <c r="G28" s="222">
        <v>0</v>
      </c>
      <c r="H28" s="222">
        <v>0</v>
      </c>
      <c r="I28" s="222"/>
      <c r="J28" s="222">
        <v>0</v>
      </c>
      <c r="K28" s="222">
        <v>0</v>
      </c>
      <c r="L28" s="222">
        <v>0</v>
      </c>
    </row>
    <row r="29" ht="19.5" customHeight="1" spans="1:12">
      <c r="A29" s="221" t="s">
        <v>168</v>
      </c>
      <c r="B29" s="221"/>
      <c r="C29" s="221"/>
      <c r="D29" s="221" t="s">
        <v>169</v>
      </c>
      <c r="E29" s="222">
        <v>554204</v>
      </c>
      <c r="F29" s="222">
        <v>554204</v>
      </c>
      <c r="G29" s="222">
        <v>0</v>
      </c>
      <c r="H29" s="222">
        <v>0</v>
      </c>
      <c r="I29" s="222"/>
      <c r="J29" s="222">
        <v>0</v>
      </c>
      <c r="K29" s="222">
        <v>0</v>
      </c>
      <c r="L29" s="222">
        <v>0</v>
      </c>
    </row>
    <row r="30" ht="19.5" customHeight="1" spans="1:12">
      <c r="A30" s="221" t="s">
        <v>170</v>
      </c>
      <c r="B30" s="221"/>
      <c r="C30" s="221"/>
      <c r="D30" s="221" t="s">
        <v>171</v>
      </c>
      <c r="E30" s="222">
        <v>554204</v>
      </c>
      <c r="F30" s="222">
        <v>554204</v>
      </c>
      <c r="G30" s="222">
        <v>0</v>
      </c>
      <c r="H30" s="222">
        <v>0</v>
      </c>
      <c r="I30" s="222"/>
      <c r="J30" s="222">
        <v>0</v>
      </c>
      <c r="K30" s="222">
        <v>0</v>
      </c>
      <c r="L30" s="222">
        <v>0</v>
      </c>
    </row>
    <row r="31" ht="19.5" customHeight="1" spans="1:12">
      <c r="A31" s="221" t="s">
        <v>172</v>
      </c>
      <c r="B31" s="221"/>
      <c r="C31" s="221"/>
      <c r="D31" s="221" t="s">
        <v>173</v>
      </c>
      <c r="E31" s="222">
        <v>554204</v>
      </c>
      <c r="F31" s="222">
        <v>554204</v>
      </c>
      <c r="G31" s="222">
        <v>0</v>
      </c>
      <c r="H31" s="222">
        <v>0</v>
      </c>
      <c r="I31" s="222"/>
      <c r="J31" s="222">
        <v>0</v>
      </c>
      <c r="K31" s="222">
        <v>0</v>
      </c>
      <c r="L31" s="222">
        <v>0</v>
      </c>
    </row>
    <row r="32" ht="19.5" customHeight="1" spans="1:12">
      <c r="A32" s="221" t="s">
        <v>174</v>
      </c>
      <c r="B32" s="221"/>
      <c r="C32" s="221"/>
      <c r="D32" s="221"/>
      <c r="E32" s="221"/>
      <c r="F32" s="221"/>
      <c r="G32" s="221"/>
      <c r="H32" s="221"/>
      <c r="I32" s="221"/>
      <c r="J32" s="221"/>
      <c r="K32" s="221"/>
      <c r="L32" s="221"/>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2"/>
  <sheetViews>
    <sheetView view="pageBreakPreview" zoomScaleNormal="100" zoomScaleSheetLayoutView="100" workbookViewId="0">
      <pane xSplit="2" ySplit="4" topLeftCell="C5" activePane="bottomRight" state="frozen"/>
      <selection/>
      <selection pane="topRight"/>
      <selection pane="bottomLeft"/>
      <selection pane="bottomRight" activeCell="E8" sqref="E8:E10"/>
    </sheetView>
  </sheetViews>
  <sheetFormatPr defaultColWidth="9" defaultRowHeight="14.25"/>
  <cols>
    <col min="1" max="2" width="11.1" style="5" customWidth="1"/>
    <col min="3" max="3" width="15.875" style="5" customWidth="1"/>
    <col min="4" max="4" width="13.25" style="5" customWidth="1"/>
    <col min="5" max="5" width="12.75" style="5" customWidth="1"/>
    <col min="6" max="6" width="11.2" style="5" customWidth="1"/>
    <col min="7" max="7" width="12.625" style="5" customWidth="1"/>
    <col min="8" max="8" width="9" style="5"/>
    <col min="9" max="9" width="8.6" style="5" customWidth="1"/>
    <col min="10" max="10" width="11.5" style="5" customWidth="1"/>
    <col min="11" max="16384" width="9" style="5"/>
  </cols>
  <sheetData>
    <row r="1" ht="13.5" spans="1:1">
      <c r="A1" s="6" t="s">
        <v>615</v>
      </c>
    </row>
    <row r="2" ht="25.95" customHeight="1" spans="1:10">
      <c r="A2" s="7" t="s">
        <v>616</v>
      </c>
      <c r="B2" s="7"/>
      <c r="C2" s="7"/>
      <c r="D2" s="7"/>
      <c r="E2" s="7"/>
      <c r="F2" s="7"/>
      <c r="G2" s="7"/>
      <c r="H2" s="7"/>
      <c r="I2" s="7"/>
      <c r="J2" s="7"/>
    </row>
    <row r="3" s="1" customFormat="1" ht="13.05" customHeight="1" spans="1:10">
      <c r="A3" s="7"/>
      <c r="B3" s="7"/>
      <c r="C3" s="7"/>
      <c r="D3" s="7"/>
      <c r="E3" s="7"/>
      <c r="F3" s="7"/>
      <c r="G3" s="7"/>
      <c r="H3" s="7"/>
      <c r="I3" s="7"/>
      <c r="J3" s="44" t="s">
        <v>617</v>
      </c>
    </row>
    <row r="4" s="2" customFormat="1" ht="18" customHeight="1" spans="1:256">
      <c r="A4" s="8" t="s">
        <v>618</v>
      </c>
      <c r="B4" s="8"/>
      <c r="C4" s="9" t="s">
        <v>720</v>
      </c>
      <c r="D4" s="9"/>
      <c r="E4" s="9"/>
      <c r="F4" s="9"/>
      <c r="G4" s="9"/>
      <c r="H4" s="9"/>
      <c r="I4" s="9"/>
      <c r="J4" s="9"/>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3" customFormat="1" ht="18" customHeight="1" spans="1:256">
      <c r="A5" s="8" t="s">
        <v>620</v>
      </c>
      <c r="B5" s="8"/>
      <c r="C5" s="10" t="s">
        <v>537</v>
      </c>
      <c r="D5" s="10"/>
      <c r="E5" s="10"/>
      <c r="F5" s="8" t="s">
        <v>621</v>
      </c>
      <c r="G5" s="9" t="s">
        <v>537</v>
      </c>
      <c r="H5" s="9"/>
      <c r="I5" s="9"/>
      <c r="J5" s="9"/>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3" customFormat="1" ht="36" customHeight="1" spans="1:256">
      <c r="A6" s="11" t="s">
        <v>622</v>
      </c>
      <c r="B6" s="11"/>
      <c r="C6" s="11"/>
      <c r="D6" s="11" t="s">
        <v>623</v>
      </c>
      <c r="E6" s="11" t="s">
        <v>447</v>
      </c>
      <c r="F6" s="11" t="s">
        <v>624</v>
      </c>
      <c r="G6" s="11" t="s">
        <v>625</v>
      </c>
      <c r="H6" s="11" t="s">
        <v>626</v>
      </c>
      <c r="I6" s="11" t="s">
        <v>627</v>
      </c>
      <c r="J6" s="11"/>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3" customFormat="1" ht="36" customHeight="1" spans="1:256">
      <c r="A7" s="11"/>
      <c r="B7" s="11"/>
      <c r="C7" s="12" t="s">
        <v>628</v>
      </c>
      <c r="D7" s="13">
        <f t="shared" ref="D7:F7" si="0">SUM(D8:D10)</f>
        <v>0</v>
      </c>
      <c r="E7" s="13">
        <f t="shared" si="0"/>
        <v>416656.8</v>
      </c>
      <c r="F7" s="13">
        <f t="shared" si="0"/>
        <v>416656.8</v>
      </c>
      <c r="G7" s="14">
        <v>10</v>
      </c>
      <c r="H7" s="15" t="str">
        <f t="shared" ref="H7:H10" si="1">IF(E7&gt;0,ROUND(F7/E7,3)*100&amp;"%","—")</f>
        <v>100%</v>
      </c>
      <c r="I7" s="17">
        <v>10</v>
      </c>
      <c r="J7" s="17"/>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3" customFormat="1" ht="36" customHeight="1" spans="1:256">
      <c r="A8" s="11"/>
      <c r="B8" s="11"/>
      <c r="C8" s="12" t="s">
        <v>629</v>
      </c>
      <c r="D8" s="16"/>
      <c r="E8" s="16">
        <v>227114.79</v>
      </c>
      <c r="F8" s="16">
        <v>227114.79</v>
      </c>
      <c r="G8" s="11" t="s">
        <v>451</v>
      </c>
      <c r="H8" s="15" t="str">
        <f t="shared" si="1"/>
        <v>100%</v>
      </c>
      <c r="I8" s="17" t="s">
        <v>451</v>
      </c>
      <c r="J8" s="17"/>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3" customFormat="1" ht="36" customHeight="1" spans="1:256">
      <c r="A9" s="11"/>
      <c r="B9" s="11"/>
      <c r="C9" s="12" t="s">
        <v>630</v>
      </c>
      <c r="D9" s="16"/>
      <c r="E9" s="16">
        <v>134039.25</v>
      </c>
      <c r="F9" s="16">
        <v>134039.25</v>
      </c>
      <c r="G9" s="11" t="s">
        <v>451</v>
      </c>
      <c r="H9" s="15" t="str">
        <f t="shared" si="1"/>
        <v>100%</v>
      </c>
      <c r="I9" s="17" t="s">
        <v>451</v>
      </c>
      <c r="J9" s="17"/>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ht="36" customHeight="1" spans="1:10">
      <c r="A10" s="11"/>
      <c r="B10" s="11"/>
      <c r="C10" s="12" t="s">
        <v>631</v>
      </c>
      <c r="D10" s="16"/>
      <c r="E10" s="16">
        <v>55502.76</v>
      </c>
      <c r="F10" s="16">
        <v>55502.76</v>
      </c>
      <c r="G10" s="11" t="s">
        <v>451</v>
      </c>
      <c r="H10" s="15" t="str">
        <f t="shared" si="1"/>
        <v>100%</v>
      </c>
      <c r="I10" s="17" t="s">
        <v>451</v>
      </c>
      <c r="J10" s="17"/>
    </row>
    <row r="11" ht="18" customHeight="1" spans="1:10">
      <c r="A11" s="11" t="s">
        <v>632</v>
      </c>
      <c r="B11" s="11" t="s">
        <v>633</v>
      </c>
      <c r="C11" s="11"/>
      <c r="D11" s="11"/>
      <c r="E11" s="11"/>
      <c r="F11" s="17" t="s">
        <v>549</v>
      </c>
      <c r="G11" s="17"/>
      <c r="H11" s="17"/>
      <c r="I11" s="17"/>
      <c r="J11" s="17"/>
    </row>
    <row r="12" ht="46.05" customHeight="1" spans="1:10">
      <c r="A12" s="11"/>
      <c r="B12" s="18" t="s">
        <v>721</v>
      </c>
      <c r="C12" s="19"/>
      <c r="D12" s="19"/>
      <c r="E12" s="20"/>
      <c r="F12" s="21" t="s">
        <v>722</v>
      </c>
      <c r="G12" s="21"/>
      <c r="H12" s="21"/>
      <c r="I12" s="21"/>
      <c r="J12" s="21"/>
    </row>
    <row r="13" ht="36" customHeight="1" spans="1:10">
      <c r="A13" s="22" t="s">
        <v>636</v>
      </c>
      <c r="B13" s="23"/>
      <c r="C13" s="24"/>
      <c r="D13" s="22" t="s">
        <v>637</v>
      </c>
      <c r="E13" s="23"/>
      <c r="F13" s="24"/>
      <c r="G13" s="25" t="s">
        <v>581</v>
      </c>
      <c r="H13" s="25" t="s">
        <v>638</v>
      </c>
      <c r="I13" s="25" t="s">
        <v>627</v>
      </c>
      <c r="J13" s="25" t="s">
        <v>582</v>
      </c>
    </row>
    <row r="14" ht="36" customHeight="1" spans="1:10">
      <c r="A14" s="26" t="s">
        <v>575</v>
      </c>
      <c r="B14" s="11" t="s">
        <v>576</v>
      </c>
      <c r="C14" s="11" t="s">
        <v>577</v>
      </c>
      <c r="D14" s="11" t="s">
        <v>578</v>
      </c>
      <c r="E14" s="11" t="s">
        <v>579</v>
      </c>
      <c r="F14" s="27" t="s">
        <v>580</v>
      </c>
      <c r="G14" s="28"/>
      <c r="H14" s="28"/>
      <c r="I14" s="28"/>
      <c r="J14" s="28"/>
    </row>
    <row r="15" ht="27" customHeight="1" spans="1:10">
      <c r="A15" s="11" t="s">
        <v>583</v>
      </c>
      <c r="B15" s="29" t="s">
        <v>639</v>
      </c>
      <c r="C15" s="29" t="s">
        <v>672</v>
      </c>
      <c r="D15" s="29" t="s">
        <v>586</v>
      </c>
      <c r="E15" s="33">
        <v>95</v>
      </c>
      <c r="F15" s="29" t="s">
        <v>588</v>
      </c>
      <c r="G15" s="32">
        <v>1</v>
      </c>
      <c r="H15" s="33">
        <v>18</v>
      </c>
      <c r="I15" s="33">
        <v>18</v>
      </c>
      <c r="J15" s="28"/>
    </row>
    <row r="16" ht="27" customHeight="1" spans="1:10">
      <c r="A16" s="11"/>
      <c r="B16" s="29" t="s">
        <v>595</v>
      </c>
      <c r="C16" s="29" t="s">
        <v>723</v>
      </c>
      <c r="D16" s="29" t="s">
        <v>597</v>
      </c>
      <c r="E16" s="29" t="s">
        <v>598</v>
      </c>
      <c r="F16" s="29" t="s">
        <v>597</v>
      </c>
      <c r="G16" s="29" t="s">
        <v>598</v>
      </c>
      <c r="H16" s="33">
        <v>18</v>
      </c>
      <c r="I16" s="33">
        <v>18</v>
      </c>
      <c r="J16" s="28"/>
    </row>
    <row r="17" ht="27" customHeight="1" spans="1:10">
      <c r="A17" s="11"/>
      <c r="B17" s="29" t="s">
        <v>639</v>
      </c>
      <c r="C17" s="29" t="s">
        <v>724</v>
      </c>
      <c r="D17" s="29" t="s">
        <v>597</v>
      </c>
      <c r="E17" s="29" t="s">
        <v>710</v>
      </c>
      <c r="F17" s="29" t="s">
        <v>597</v>
      </c>
      <c r="G17" s="29" t="s">
        <v>710</v>
      </c>
      <c r="H17" s="33">
        <v>18</v>
      </c>
      <c r="I17" s="33">
        <v>18</v>
      </c>
      <c r="J17" s="28"/>
    </row>
    <row r="18" ht="52" customHeight="1" spans="1:10">
      <c r="A18" s="11" t="s">
        <v>599</v>
      </c>
      <c r="B18" s="29" t="s">
        <v>654</v>
      </c>
      <c r="C18" s="29" t="s">
        <v>725</v>
      </c>
      <c r="D18" s="29" t="s">
        <v>586</v>
      </c>
      <c r="E18" s="29">
        <v>95</v>
      </c>
      <c r="F18" s="29" t="s">
        <v>588</v>
      </c>
      <c r="G18" s="32">
        <v>1</v>
      </c>
      <c r="H18" s="33">
        <v>18</v>
      </c>
      <c r="I18" s="33">
        <v>18</v>
      </c>
      <c r="J18" s="28"/>
    </row>
    <row r="19" ht="44" customHeight="1" spans="1:10">
      <c r="A19" s="34" t="s">
        <v>607</v>
      </c>
      <c r="B19" s="29" t="s">
        <v>608</v>
      </c>
      <c r="C19" s="29" t="s">
        <v>726</v>
      </c>
      <c r="D19" s="29" t="s">
        <v>712</v>
      </c>
      <c r="E19" s="35">
        <v>95</v>
      </c>
      <c r="F19" s="32" t="s">
        <v>588</v>
      </c>
      <c r="G19" s="32">
        <v>1</v>
      </c>
      <c r="H19" s="33">
        <v>18</v>
      </c>
      <c r="I19" s="33">
        <v>18</v>
      </c>
      <c r="J19" s="28"/>
    </row>
    <row r="20" ht="54" customHeight="1" spans="1:10">
      <c r="A20" s="8" t="s">
        <v>658</v>
      </c>
      <c r="B20" s="8"/>
      <c r="C20" s="8"/>
      <c r="D20" s="36" t="s">
        <v>434</v>
      </c>
      <c r="E20" s="37"/>
      <c r="F20" s="37"/>
      <c r="G20" s="37"/>
      <c r="H20" s="37"/>
      <c r="I20" s="46"/>
      <c r="J20" s="47" t="s">
        <v>659</v>
      </c>
    </row>
    <row r="21" ht="25.5" customHeight="1" spans="1:10">
      <c r="A21" s="38" t="s">
        <v>660</v>
      </c>
      <c r="B21" s="38"/>
      <c r="C21" s="38"/>
      <c r="D21" s="38"/>
      <c r="E21" s="38"/>
      <c r="F21" s="38"/>
      <c r="G21" s="38"/>
      <c r="H21" s="39">
        <v>100</v>
      </c>
      <c r="I21" s="48">
        <f>SUM(I7,I15:I19)</f>
        <v>100</v>
      </c>
      <c r="J21" s="49" t="s">
        <v>661</v>
      </c>
    </row>
    <row r="22" ht="16.95" customHeight="1"/>
    <row r="23" ht="28.95" customHeight="1" spans="1:10">
      <c r="A23" s="40" t="s">
        <v>611</v>
      </c>
      <c r="B23" s="41"/>
      <c r="C23" s="41"/>
      <c r="D23" s="41"/>
      <c r="E23" s="41"/>
      <c r="F23" s="41"/>
      <c r="G23" s="41"/>
      <c r="H23" s="41"/>
      <c r="I23" s="41"/>
      <c r="J23" s="50"/>
    </row>
    <row r="24" ht="27" customHeight="1" spans="1:10">
      <c r="A24" s="42" t="s">
        <v>612</v>
      </c>
      <c r="B24" s="42"/>
      <c r="C24" s="42"/>
      <c r="D24" s="42"/>
      <c r="E24" s="42"/>
      <c r="F24" s="42"/>
      <c r="G24" s="42"/>
      <c r="H24" s="42"/>
      <c r="I24" s="42"/>
      <c r="J24" s="42"/>
    </row>
    <row r="25" ht="19.05" customHeight="1" spans="1:10">
      <c r="A25" s="42" t="s">
        <v>613</v>
      </c>
      <c r="B25" s="42"/>
      <c r="C25" s="42"/>
      <c r="D25" s="42"/>
      <c r="E25" s="42"/>
      <c r="F25" s="42"/>
      <c r="G25" s="42"/>
      <c r="H25" s="42"/>
      <c r="I25" s="42"/>
      <c r="J25" s="42"/>
    </row>
    <row r="26" ht="18" customHeight="1" spans="1:10">
      <c r="A26" s="42" t="s">
        <v>662</v>
      </c>
      <c r="B26" s="42"/>
      <c r="C26" s="42"/>
      <c r="D26" s="42"/>
      <c r="E26" s="42"/>
      <c r="F26" s="42"/>
      <c r="G26" s="42"/>
      <c r="H26" s="42"/>
      <c r="I26" s="42"/>
      <c r="J26" s="42"/>
    </row>
    <row r="27" ht="18" customHeight="1" spans="1:10">
      <c r="A27" s="42" t="s">
        <v>663</v>
      </c>
      <c r="B27" s="42"/>
      <c r="C27" s="42"/>
      <c r="D27" s="42"/>
      <c r="E27" s="42"/>
      <c r="F27" s="42"/>
      <c r="G27" s="42"/>
      <c r="H27" s="42"/>
      <c r="I27" s="42"/>
      <c r="J27" s="42"/>
    </row>
    <row r="28" s="4" customFormat="1" ht="18" customHeight="1" spans="1:10">
      <c r="A28" s="42" t="s">
        <v>664</v>
      </c>
      <c r="B28" s="42"/>
      <c r="C28" s="42"/>
      <c r="D28" s="42"/>
      <c r="E28" s="42"/>
      <c r="F28" s="42"/>
      <c r="G28" s="42"/>
      <c r="H28" s="42"/>
      <c r="I28" s="42"/>
      <c r="J28" s="42"/>
    </row>
    <row r="29" ht="24" customHeight="1" spans="1:10">
      <c r="A29" s="42" t="s">
        <v>665</v>
      </c>
      <c r="B29" s="42"/>
      <c r="C29" s="42"/>
      <c r="D29" s="42"/>
      <c r="E29" s="42"/>
      <c r="F29" s="42"/>
      <c r="G29" s="42"/>
      <c r="H29" s="42"/>
      <c r="I29" s="42"/>
      <c r="J29" s="42"/>
    </row>
    <row r="30" ht="24" customHeight="1" spans="1:10">
      <c r="A30" s="42" t="s">
        <v>666</v>
      </c>
      <c r="B30" s="42"/>
      <c r="C30" s="42"/>
      <c r="D30" s="42"/>
      <c r="E30" s="42"/>
      <c r="F30" s="42"/>
      <c r="G30" s="42"/>
      <c r="H30" s="42"/>
      <c r="I30" s="42"/>
      <c r="J30" s="42"/>
    </row>
    <row r="31" ht="24" customHeight="1" spans="1:10">
      <c r="A31" s="42" t="s">
        <v>667</v>
      </c>
      <c r="B31" s="42"/>
      <c r="C31" s="42"/>
      <c r="D31" s="42"/>
      <c r="E31" s="42"/>
      <c r="F31" s="42"/>
      <c r="G31" s="42"/>
      <c r="H31" s="42"/>
      <c r="I31" s="42"/>
      <c r="J31" s="42"/>
    </row>
    <row r="32" ht="13.5" spans="1:10">
      <c r="A32" s="43"/>
      <c r="B32" s="43"/>
      <c r="C32" s="43"/>
      <c r="D32" s="43"/>
      <c r="E32" s="43"/>
      <c r="F32" s="43"/>
      <c r="G32" s="43"/>
      <c r="H32" s="43"/>
      <c r="I32" s="43"/>
      <c r="J32" s="43"/>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32:J32"/>
    <mergeCell ref="A11:A12"/>
    <mergeCell ref="A15:A17"/>
    <mergeCell ref="G13:G14"/>
    <mergeCell ref="H13:H14"/>
    <mergeCell ref="I13:I14"/>
    <mergeCell ref="J13:J14"/>
    <mergeCell ref="A6:B10"/>
  </mergeCells>
  <dataValidations count="1">
    <dataValidation type="list" allowBlank="1" showInputMessage="1" sqref="J21">
      <formula1>"优,良,中,差"</formula1>
    </dataValidation>
  </dataValidations>
  <printOptions horizontalCentered="1"/>
  <pageMargins left="0.708333333333333" right="0.708333333333333" top="0.751388888888889" bottom="0.751388888888889" header="0.310416666666667" footer="0.310416666666667"/>
  <pageSetup paperSize="9" scale="76" orientation="portrait" horizontalDpi="600" vertic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view="pageBreakPreview" zoomScaleNormal="100" zoomScaleSheetLayoutView="100" workbookViewId="0">
      <pane xSplit="2" ySplit="4" topLeftCell="C5" activePane="bottomRight" state="frozen"/>
      <selection/>
      <selection pane="topRight"/>
      <selection pane="bottomLeft"/>
      <selection pane="bottomRight" activeCell="E8" sqref="E8"/>
    </sheetView>
  </sheetViews>
  <sheetFormatPr defaultColWidth="9" defaultRowHeight="14.25"/>
  <cols>
    <col min="1" max="2" width="11.1" style="5" customWidth="1"/>
    <col min="3" max="3" width="15.875" style="5" customWidth="1"/>
    <col min="4" max="4" width="13.25" style="5" customWidth="1"/>
    <col min="5" max="5" width="12.75" style="5" customWidth="1"/>
    <col min="6" max="6" width="11.2" style="5" customWidth="1"/>
    <col min="7" max="7" width="12.625" style="5" customWidth="1"/>
    <col min="8" max="8" width="9" style="5"/>
    <col min="9" max="9" width="8.6" style="5" customWidth="1"/>
    <col min="10" max="10" width="11.5" style="5" customWidth="1"/>
    <col min="11" max="16384" width="9" style="5"/>
  </cols>
  <sheetData>
    <row r="1" ht="13.5" spans="1:1">
      <c r="A1" s="6" t="s">
        <v>615</v>
      </c>
    </row>
    <row r="2" ht="25.95" customHeight="1" spans="1:10">
      <c r="A2" s="7" t="s">
        <v>616</v>
      </c>
      <c r="B2" s="7"/>
      <c r="C2" s="7"/>
      <c r="D2" s="7"/>
      <c r="E2" s="7"/>
      <c r="F2" s="7"/>
      <c r="G2" s="7"/>
      <c r="H2" s="7"/>
      <c r="I2" s="7"/>
      <c r="J2" s="7"/>
    </row>
    <row r="3" s="1" customFormat="1" ht="13.05" customHeight="1" spans="1:10">
      <c r="A3" s="7"/>
      <c r="B3" s="7"/>
      <c r="C3" s="7"/>
      <c r="D3" s="7"/>
      <c r="E3" s="7"/>
      <c r="F3" s="7"/>
      <c r="G3" s="7"/>
      <c r="H3" s="7"/>
      <c r="I3" s="7"/>
      <c r="J3" s="44" t="s">
        <v>617</v>
      </c>
    </row>
    <row r="4" s="2" customFormat="1" ht="18" customHeight="1" spans="1:256">
      <c r="A4" s="8" t="s">
        <v>618</v>
      </c>
      <c r="B4" s="8"/>
      <c r="C4" s="9" t="s">
        <v>727</v>
      </c>
      <c r="D4" s="9"/>
      <c r="E4" s="9"/>
      <c r="F4" s="9"/>
      <c r="G4" s="9"/>
      <c r="H4" s="9"/>
      <c r="I4" s="9"/>
      <c r="J4" s="9"/>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3" customFormat="1" ht="18" customHeight="1" spans="1:256">
      <c r="A5" s="8" t="s">
        <v>620</v>
      </c>
      <c r="B5" s="8"/>
      <c r="C5" s="10" t="s">
        <v>537</v>
      </c>
      <c r="D5" s="10"/>
      <c r="E5" s="10"/>
      <c r="F5" s="8" t="s">
        <v>621</v>
      </c>
      <c r="G5" s="9" t="s">
        <v>537</v>
      </c>
      <c r="H5" s="9"/>
      <c r="I5" s="9"/>
      <c r="J5" s="9"/>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3" customFormat="1" ht="36" customHeight="1" spans="1:256">
      <c r="A6" s="11" t="s">
        <v>622</v>
      </c>
      <c r="B6" s="11"/>
      <c r="C6" s="11"/>
      <c r="D6" s="11" t="s">
        <v>623</v>
      </c>
      <c r="E6" s="11" t="s">
        <v>447</v>
      </c>
      <c r="F6" s="11" t="s">
        <v>624</v>
      </c>
      <c r="G6" s="11" t="s">
        <v>625</v>
      </c>
      <c r="H6" s="11" t="s">
        <v>626</v>
      </c>
      <c r="I6" s="11" t="s">
        <v>627</v>
      </c>
      <c r="J6" s="11"/>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3" customFormat="1" ht="36" customHeight="1" spans="1:256">
      <c r="A7" s="11"/>
      <c r="B7" s="11"/>
      <c r="C7" s="12" t="s">
        <v>628</v>
      </c>
      <c r="D7" s="13">
        <f t="shared" ref="D7:F7" si="0">SUM(D8:D10)</f>
        <v>0</v>
      </c>
      <c r="E7" s="13">
        <f t="shared" si="0"/>
        <v>2867.6</v>
      </c>
      <c r="F7" s="13">
        <f t="shared" si="0"/>
        <v>2867.6</v>
      </c>
      <c r="G7" s="14">
        <v>10</v>
      </c>
      <c r="H7" s="15" t="str">
        <f t="shared" ref="H7:H10" si="1">IF(E7&gt;0,ROUND(F7/E7,3)*100&amp;"%","—")</f>
        <v>100%</v>
      </c>
      <c r="I7" s="17">
        <v>10</v>
      </c>
      <c r="J7" s="17"/>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3" customFormat="1" ht="36" customHeight="1" spans="1:256">
      <c r="A8" s="11"/>
      <c r="B8" s="11"/>
      <c r="C8" s="12" t="s">
        <v>629</v>
      </c>
      <c r="D8" s="16"/>
      <c r="E8" s="16">
        <v>2867.6</v>
      </c>
      <c r="F8" s="16">
        <v>2867.6</v>
      </c>
      <c r="G8" s="11" t="s">
        <v>451</v>
      </c>
      <c r="H8" s="15" t="str">
        <f t="shared" si="1"/>
        <v>100%</v>
      </c>
      <c r="I8" s="17" t="s">
        <v>451</v>
      </c>
      <c r="J8" s="17"/>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3" customFormat="1" ht="36" customHeight="1" spans="1:256">
      <c r="A9" s="11"/>
      <c r="B9" s="11"/>
      <c r="C9" s="12" t="s">
        <v>630</v>
      </c>
      <c r="D9" s="16"/>
      <c r="E9" s="16"/>
      <c r="F9" s="16"/>
      <c r="G9" s="11" t="s">
        <v>451</v>
      </c>
      <c r="H9" s="15" t="str">
        <f t="shared" si="1"/>
        <v>—</v>
      </c>
      <c r="I9" s="17" t="s">
        <v>451</v>
      </c>
      <c r="J9" s="17"/>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ht="36" customHeight="1" spans="1:10">
      <c r="A10" s="11"/>
      <c r="B10" s="11"/>
      <c r="C10" s="12" t="s">
        <v>631</v>
      </c>
      <c r="D10" s="16"/>
      <c r="E10" s="16"/>
      <c r="F10" s="16"/>
      <c r="G10" s="11" t="s">
        <v>451</v>
      </c>
      <c r="H10" s="15" t="str">
        <f t="shared" si="1"/>
        <v>—</v>
      </c>
      <c r="I10" s="17" t="s">
        <v>451</v>
      </c>
      <c r="J10" s="17"/>
    </row>
    <row r="11" ht="18" customHeight="1" spans="1:10">
      <c r="A11" s="11" t="s">
        <v>632</v>
      </c>
      <c r="B11" s="11" t="s">
        <v>633</v>
      </c>
      <c r="C11" s="11"/>
      <c r="D11" s="11"/>
      <c r="E11" s="11"/>
      <c r="F11" s="17" t="s">
        <v>549</v>
      </c>
      <c r="G11" s="17"/>
      <c r="H11" s="17"/>
      <c r="I11" s="17"/>
      <c r="J11" s="17"/>
    </row>
    <row r="12" ht="46.05" customHeight="1" spans="1:10">
      <c r="A12" s="11"/>
      <c r="B12" s="18" t="s">
        <v>728</v>
      </c>
      <c r="C12" s="19"/>
      <c r="D12" s="19"/>
      <c r="E12" s="20"/>
      <c r="F12" s="21" t="s">
        <v>729</v>
      </c>
      <c r="G12" s="21"/>
      <c r="H12" s="21"/>
      <c r="I12" s="21"/>
      <c r="J12" s="21"/>
    </row>
    <row r="13" ht="36" customHeight="1" spans="1:10">
      <c r="A13" s="22" t="s">
        <v>636</v>
      </c>
      <c r="B13" s="23"/>
      <c r="C13" s="24"/>
      <c r="D13" s="22" t="s">
        <v>637</v>
      </c>
      <c r="E13" s="23"/>
      <c r="F13" s="24"/>
      <c r="G13" s="25" t="s">
        <v>581</v>
      </c>
      <c r="H13" s="25" t="s">
        <v>638</v>
      </c>
      <c r="I13" s="25" t="s">
        <v>627</v>
      </c>
      <c r="J13" s="25" t="s">
        <v>582</v>
      </c>
    </row>
    <row r="14" ht="36" customHeight="1" spans="1:10">
      <c r="A14" s="26" t="s">
        <v>575</v>
      </c>
      <c r="B14" s="11" t="s">
        <v>576</v>
      </c>
      <c r="C14" s="11" t="s">
        <v>577</v>
      </c>
      <c r="D14" s="11" t="s">
        <v>578</v>
      </c>
      <c r="E14" s="11" t="s">
        <v>579</v>
      </c>
      <c r="F14" s="27" t="s">
        <v>580</v>
      </c>
      <c r="G14" s="28"/>
      <c r="H14" s="28"/>
      <c r="I14" s="28"/>
      <c r="J14" s="28"/>
    </row>
    <row r="15" ht="27" customHeight="1" spans="1:10">
      <c r="A15" s="11" t="s">
        <v>583</v>
      </c>
      <c r="B15" s="29" t="s">
        <v>639</v>
      </c>
      <c r="C15" s="29" t="s">
        <v>730</v>
      </c>
      <c r="D15" s="30" t="s">
        <v>649</v>
      </c>
      <c r="E15" s="51">
        <v>1</v>
      </c>
      <c r="F15" s="29" t="s">
        <v>731</v>
      </c>
      <c r="G15" s="32" t="s">
        <v>732</v>
      </c>
      <c r="H15" s="33">
        <v>22.5</v>
      </c>
      <c r="I15" s="33">
        <v>22.5</v>
      </c>
      <c r="J15" s="45"/>
    </row>
    <row r="16" ht="27" customHeight="1" spans="1:10">
      <c r="A16" s="11"/>
      <c r="B16" s="29" t="s">
        <v>595</v>
      </c>
      <c r="C16" s="29" t="s">
        <v>723</v>
      </c>
      <c r="D16" s="29" t="s">
        <v>597</v>
      </c>
      <c r="E16" s="29" t="s">
        <v>598</v>
      </c>
      <c r="F16" s="29" t="s">
        <v>597</v>
      </c>
      <c r="G16" s="29" t="s">
        <v>598</v>
      </c>
      <c r="H16" s="33">
        <v>22.5</v>
      </c>
      <c r="I16" s="33">
        <v>22.5</v>
      </c>
      <c r="J16" s="28"/>
    </row>
    <row r="17" ht="52" customHeight="1" spans="1:10">
      <c r="A17" s="11" t="s">
        <v>599</v>
      </c>
      <c r="B17" s="29" t="s">
        <v>654</v>
      </c>
      <c r="C17" s="29" t="s">
        <v>725</v>
      </c>
      <c r="D17" s="29" t="s">
        <v>586</v>
      </c>
      <c r="E17" s="33">
        <v>95</v>
      </c>
      <c r="F17" s="29" t="s">
        <v>588</v>
      </c>
      <c r="G17" s="32">
        <v>1</v>
      </c>
      <c r="H17" s="33">
        <v>22.5</v>
      </c>
      <c r="I17" s="33">
        <v>22.5</v>
      </c>
      <c r="J17" s="28"/>
    </row>
    <row r="18" ht="44" customHeight="1" spans="1:10">
      <c r="A18" s="34" t="s">
        <v>607</v>
      </c>
      <c r="B18" s="29" t="s">
        <v>608</v>
      </c>
      <c r="C18" s="29" t="s">
        <v>711</v>
      </c>
      <c r="D18" s="29" t="s">
        <v>712</v>
      </c>
      <c r="E18" s="35">
        <v>95</v>
      </c>
      <c r="F18" s="32" t="s">
        <v>588</v>
      </c>
      <c r="G18" s="32">
        <v>1</v>
      </c>
      <c r="H18" s="33">
        <v>22.5</v>
      </c>
      <c r="I18" s="33">
        <v>22.5</v>
      </c>
      <c r="J18" s="28"/>
    </row>
    <row r="19" ht="54" customHeight="1" spans="1:10">
      <c r="A19" s="8" t="s">
        <v>658</v>
      </c>
      <c r="B19" s="8"/>
      <c r="C19" s="8"/>
      <c r="D19" s="36" t="s">
        <v>434</v>
      </c>
      <c r="E19" s="37"/>
      <c r="F19" s="37"/>
      <c r="G19" s="37"/>
      <c r="H19" s="37"/>
      <c r="I19" s="46"/>
      <c r="J19" s="47" t="s">
        <v>659</v>
      </c>
    </row>
    <row r="20" ht="25.5" customHeight="1" spans="1:10">
      <c r="A20" s="38" t="s">
        <v>660</v>
      </c>
      <c r="B20" s="38"/>
      <c r="C20" s="38"/>
      <c r="D20" s="38"/>
      <c r="E20" s="38"/>
      <c r="F20" s="38"/>
      <c r="G20" s="38"/>
      <c r="H20" s="39">
        <v>100</v>
      </c>
      <c r="I20" s="48">
        <f>SUM(I7,I15:I18)</f>
        <v>100</v>
      </c>
      <c r="J20" s="49" t="s">
        <v>661</v>
      </c>
    </row>
    <row r="21" ht="16.95" customHeight="1"/>
    <row r="22" ht="28.95" customHeight="1" spans="1:10">
      <c r="A22" s="40" t="s">
        <v>611</v>
      </c>
      <c r="B22" s="41"/>
      <c r="C22" s="41"/>
      <c r="D22" s="41"/>
      <c r="E22" s="41"/>
      <c r="F22" s="41"/>
      <c r="G22" s="41"/>
      <c r="H22" s="41"/>
      <c r="I22" s="41"/>
      <c r="J22" s="50"/>
    </row>
    <row r="23" ht="27" customHeight="1" spans="1:10">
      <c r="A23" s="42" t="s">
        <v>612</v>
      </c>
      <c r="B23" s="42"/>
      <c r="C23" s="42"/>
      <c r="D23" s="42"/>
      <c r="E23" s="42"/>
      <c r="F23" s="42"/>
      <c r="G23" s="42"/>
      <c r="H23" s="42"/>
      <c r="I23" s="42"/>
      <c r="J23" s="42"/>
    </row>
    <row r="24" ht="19.05" customHeight="1" spans="1:10">
      <c r="A24" s="42" t="s">
        <v>613</v>
      </c>
      <c r="B24" s="42"/>
      <c r="C24" s="42"/>
      <c r="D24" s="42"/>
      <c r="E24" s="42"/>
      <c r="F24" s="42"/>
      <c r="G24" s="42"/>
      <c r="H24" s="42"/>
      <c r="I24" s="42"/>
      <c r="J24" s="42"/>
    </row>
    <row r="25" ht="18" customHeight="1" spans="1:10">
      <c r="A25" s="42" t="s">
        <v>662</v>
      </c>
      <c r="B25" s="42"/>
      <c r="C25" s="42"/>
      <c r="D25" s="42"/>
      <c r="E25" s="42"/>
      <c r="F25" s="42"/>
      <c r="G25" s="42"/>
      <c r="H25" s="42"/>
      <c r="I25" s="42"/>
      <c r="J25" s="42"/>
    </row>
    <row r="26" ht="18" customHeight="1" spans="1:10">
      <c r="A26" s="42" t="s">
        <v>663</v>
      </c>
      <c r="B26" s="42"/>
      <c r="C26" s="42"/>
      <c r="D26" s="42"/>
      <c r="E26" s="42"/>
      <c r="F26" s="42"/>
      <c r="G26" s="42"/>
      <c r="H26" s="42"/>
      <c r="I26" s="42"/>
      <c r="J26" s="42"/>
    </row>
    <row r="27" s="4" customFormat="1" ht="18" customHeight="1" spans="1:10">
      <c r="A27" s="42" t="s">
        <v>664</v>
      </c>
      <c r="B27" s="42"/>
      <c r="C27" s="42"/>
      <c r="D27" s="42"/>
      <c r="E27" s="42"/>
      <c r="F27" s="42"/>
      <c r="G27" s="42"/>
      <c r="H27" s="42"/>
      <c r="I27" s="42"/>
      <c r="J27" s="42"/>
    </row>
    <row r="28" ht="24" customHeight="1" spans="1:10">
      <c r="A28" s="42" t="s">
        <v>665</v>
      </c>
      <c r="B28" s="42"/>
      <c r="C28" s="42"/>
      <c r="D28" s="42"/>
      <c r="E28" s="42"/>
      <c r="F28" s="42"/>
      <c r="G28" s="42"/>
      <c r="H28" s="42"/>
      <c r="I28" s="42"/>
      <c r="J28" s="42"/>
    </row>
    <row r="29" ht="24" customHeight="1" spans="1:10">
      <c r="A29" s="42" t="s">
        <v>666</v>
      </c>
      <c r="B29" s="42"/>
      <c r="C29" s="42"/>
      <c r="D29" s="42"/>
      <c r="E29" s="42"/>
      <c r="F29" s="42"/>
      <c r="G29" s="42"/>
      <c r="H29" s="42"/>
      <c r="I29" s="42"/>
      <c r="J29" s="42"/>
    </row>
    <row r="30" ht="24" customHeight="1" spans="1:10">
      <c r="A30" s="42" t="s">
        <v>667</v>
      </c>
      <c r="B30" s="42"/>
      <c r="C30" s="42"/>
      <c r="D30" s="42"/>
      <c r="E30" s="42"/>
      <c r="F30" s="42"/>
      <c r="G30" s="42"/>
      <c r="H30" s="42"/>
      <c r="I30" s="42"/>
      <c r="J30" s="42"/>
    </row>
    <row r="31" ht="13.5" spans="1:10">
      <c r="A31" s="43"/>
      <c r="B31" s="43"/>
      <c r="C31" s="43"/>
      <c r="D31" s="43"/>
      <c r="E31" s="43"/>
      <c r="F31" s="43"/>
      <c r="G31" s="43"/>
      <c r="H31" s="43"/>
      <c r="I31" s="43"/>
      <c r="J31" s="43"/>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31:J31"/>
    <mergeCell ref="A11:A12"/>
    <mergeCell ref="A15:A16"/>
    <mergeCell ref="G13:G14"/>
    <mergeCell ref="H13:H14"/>
    <mergeCell ref="I13:I14"/>
    <mergeCell ref="J13:J14"/>
    <mergeCell ref="A6:B10"/>
  </mergeCells>
  <dataValidations count="1">
    <dataValidation type="list" allowBlank="1" showInputMessage="1" sqref="J20">
      <formula1>"优,良,中,差"</formula1>
    </dataValidation>
  </dataValidations>
  <printOptions horizontalCentered="1"/>
  <pageMargins left="0.708333333333333" right="0.708333333333333" top="0.751388888888889" bottom="0.751388888888889" header="0.310416666666667" footer="0.310416666666667"/>
  <pageSetup paperSize="9" scale="76" orientation="portrait" horizontalDpi="600" vertic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view="pageBreakPreview" zoomScaleNormal="100" zoomScaleSheetLayoutView="100" workbookViewId="0">
      <pane xSplit="2" ySplit="4" topLeftCell="C5" activePane="bottomRight" state="frozen"/>
      <selection/>
      <selection pane="topRight"/>
      <selection pane="bottomLeft"/>
      <selection pane="bottomRight" activeCell="E10" sqref="E10"/>
    </sheetView>
  </sheetViews>
  <sheetFormatPr defaultColWidth="9" defaultRowHeight="14.25"/>
  <cols>
    <col min="1" max="2" width="11.1" style="5" customWidth="1"/>
    <col min="3" max="3" width="15.875" style="5" customWidth="1"/>
    <col min="4" max="4" width="13.25" style="5" customWidth="1"/>
    <col min="5" max="5" width="12.75" style="5" customWidth="1"/>
    <col min="6" max="6" width="11.2" style="5" customWidth="1"/>
    <col min="7" max="7" width="12.625" style="5" customWidth="1"/>
    <col min="8" max="8" width="9" style="5"/>
    <col min="9" max="9" width="8.6" style="5" customWidth="1"/>
    <col min="10" max="10" width="11.5" style="5" customWidth="1"/>
    <col min="11" max="16384" width="9" style="5"/>
  </cols>
  <sheetData>
    <row r="1" ht="13.5" spans="1:1">
      <c r="A1" s="6" t="s">
        <v>615</v>
      </c>
    </row>
    <row r="2" ht="25.95" customHeight="1" spans="1:10">
      <c r="A2" s="7" t="s">
        <v>616</v>
      </c>
      <c r="B2" s="7"/>
      <c r="C2" s="7"/>
      <c r="D2" s="7"/>
      <c r="E2" s="7"/>
      <c r="F2" s="7"/>
      <c r="G2" s="7"/>
      <c r="H2" s="7"/>
      <c r="I2" s="7"/>
      <c r="J2" s="7"/>
    </row>
    <row r="3" s="1" customFormat="1" ht="13.05" customHeight="1" spans="1:10">
      <c r="A3" s="7"/>
      <c r="B3" s="7"/>
      <c r="C3" s="7"/>
      <c r="D3" s="7"/>
      <c r="E3" s="7"/>
      <c r="F3" s="7"/>
      <c r="G3" s="7"/>
      <c r="H3" s="7"/>
      <c r="I3" s="7"/>
      <c r="J3" s="44" t="s">
        <v>617</v>
      </c>
    </row>
    <row r="4" s="2" customFormat="1" ht="18" customHeight="1" spans="1:256">
      <c r="A4" s="8" t="s">
        <v>618</v>
      </c>
      <c r="B4" s="8"/>
      <c r="C4" s="9" t="s">
        <v>733</v>
      </c>
      <c r="D4" s="9"/>
      <c r="E4" s="9"/>
      <c r="F4" s="9"/>
      <c r="G4" s="9"/>
      <c r="H4" s="9"/>
      <c r="I4" s="9"/>
      <c r="J4" s="9"/>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3" customFormat="1" ht="18" customHeight="1" spans="1:256">
      <c r="A5" s="8" t="s">
        <v>620</v>
      </c>
      <c r="B5" s="8"/>
      <c r="C5" s="10" t="s">
        <v>537</v>
      </c>
      <c r="D5" s="10"/>
      <c r="E5" s="10"/>
      <c r="F5" s="8" t="s">
        <v>621</v>
      </c>
      <c r="G5" s="9" t="s">
        <v>537</v>
      </c>
      <c r="H5" s="9"/>
      <c r="I5" s="9"/>
      <c r="J5" s="9"/>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3" customFormat="1" ht="36" customHeight="1" spans="1:256">
      <c r="A6" s="11" t="s">
        <v>622</v>
      </c>
      <c r="B6" s="11"/>
      <c r="C6" s="11"/>
      <c r="D6" s="11" t="s">
        <v>623</v>
      </c>
      <c r="E6" s="11" t="s">
        <v>447</v>
      </c>
      <c r="F6" s="11" t="s">
        <v>624</v>
      </c>
      <c r="G6" s="11" t="s">
        <v>625</v>
      </c>
      <c r="H6" s="11" t="s">
        <v>626</v>
      </c>
      <c r="I6" s="11" t="s">
        <v>627</v>
      </c>
      <c r="J6" s="11"/>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3" customFormat="1" ht="36" customHeight="1" spans="1:256">
      <c r="A7" s="11"/>
      <c r="B7" s="11"/>
      <c r="C7" s="12" t="s">
        <v>628</v>
      </c>
      <c r="D7" s="13">
        <f t="shared" ref="D7:F7" si="0">SUM(D8:D10)</f>
        <v>0</v>
      </c>
      <c r="E7" s="13">
        <f t="shared" si="0"/>
        <v>24428</v>
      </c>
      <c r="F7" s="13">
        <f t="shared" si="0"/>
        <v>24428</v>
      </c>
      <c r="G7" s="14">
        <v>10</v>
      </c>
      <c r="H7" s="15" t="str">
        <f t="shared" ref="H7:H10" si="1">IF(E7&gt;0,ROUND(F7/E7,3)*100&amp;"%","—")</f>
        <v>100%</v>
      </c>
      <c r="I7" s="17">
        <v>10</v>
      </c>
      <c r="J7" s="17"/>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3" customFormat="1" ht="36" customHeight="1" spans="1:256">
      <c r="A8" s="11"/>
      <c r="B8" s="11"/>
      <c r="C8" s="12" t="s">
        <v>629</v>
      </c>
      <c r="D8" s="16"/>
      <c r="E8" s="16"/>
      <c r="F8" s="16"/>
      <c r="G8" s="11" t="s">
        <v>451</v>
      </c>
      <c r="H8" s="15" t="str">
        <f t="shared" si="1"/>
        <v>—</v>
      </c>
      <c r="I8" s="17" t="s">
        <v>451</v>
      </c>
      <c r="J8" s="17"/>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3" customFormat="1" ht="36" customHeight="1" spans="1:256">
      <c r="A9" s="11"/>
      <c r="B9" s="11"/>
      <c r="C9" s="12" t="s">
        <v>630</v>
      </c>
      <c r="D9" s="16"/>
      <c r="E9" s="16"/>
      <c r="F9" s="16"/>
      <c r="G9" s="11" t="s">
        <v>451</v>
      </c>
      <c r="H9" s="15" t="str">
        <f t="shared" si="1"/>
        <v>—</v>
      </c>
      <c r="I9" s="17" t="s">
        <v>451</v>
      </c>
      <c r="J9" s="17"/>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ht="36" customHeight="1" spans="1:10">
      <c r="A10" s="11"/>
      <c r="B10" s="11"/>
      <c r="C10" s="12" t="s">
        <v>631</v>
      </c>
      <c r="D10" s="16"/>
      <c r="E10" s="16">
        <v>24428</v>
      </c>
      <c r="F10" s="16">
        <v>24428</v>
      </c>
      <c r="G10" s="11" t="s">
        <v>451</v>
      </c>
      <c r="H10" s="15" t="str">
        <f t="shared" si="1"/>
        <v>100%</v>
      </c>
      <c r="I10" s="17" t="s">
        <v>451</v>
      </c>
      <c r="J10" s="17"/>
    </row>
    <row r="11" ht="18" customHeight="1" spans="1:10">
      <c r="A11" s="11" t="s">
        <v>632</v>
      </c>
      <c r="B11" s="11" t="s">
        <v>633</v>
      </c>
      <c r="C11" s="11"/>
      <c r="D11" s="11"/>
      <c r="E11" s="11"/>
      <c r="F11" s="17" t="s">
        <v>549</v>
      </c>
      <c r="G11" s="17"/>
      <c r="H11" s="17"/>
      <c r="I11" s="17"/>
      <c r="J11" s="17"/>
    </row>
    <row r="12" ht="46.05" customHeight="1" spans="1:10">
      <c r="A12" s="11"/>
      <c r="B12" s="18" t="s">
        <v>734</v>
      </c>
      <c r="C12" s="19"/>
      <c r="D12" s="19"/>
      <c r="E12" s="20"/>
      <c r="F12" s="21" t="s">
        <v>735</v>
      </c>
      <c r="G12" s="21"/>
      <c r="H12" s="21"/>
      <c r="I12" s="21"/>
      <c r="J12" s="21"/>
    </row>
    <row r="13" ht="36" customHeight="1" spans="1:10">
      <c r="A13" s="22" t="s">
        <v>636</v>
      </c>
      <c r="B13" s="23"/>
      <c r="C13" s="24"/>
      <c r="D13" s="22" t="s">
        <v>637</v>
      </c>
      <c r="E13" s="23"/>
      <c r="F13" s="24"/>
      <c r="G13" s="25" t="s">
        <v>581</v>
      </c>
      <c r="H13" s="25" t="s">
        <v>638</v>
      </c>
      <c r="I13" s="25" t="s">
        <v>627</v>
      </c>
      <c r="J13" s="25" t="s">
        <v>582</v>
      </c>
    </row>
    <row r="14" ht="36" customHeight="1" spans="1:10">
      <c r="A14" s="26" t="s">
        <v>575</v>
      </c>
      <c r="B14" s="11" t="s">
        <v>576</v>
      </c>
      <c r="C14" s="11" t="s">
        <v>577</v>
      </c>
      <c r="D14" s="11" t="s">
        <v>578</v>
      </c>
      <c r="E14" s="11" t="s">
        <v>579</v>
      </c>
      <c r="F14" s="27" t="s">
        <v>580</v>
      </c>
      <c r="G14" s="28"/>
      <c r="H14" s="28"/>
      <c r="I14" s="28"/>
      <c r="J14" s="28"/>
    </row>
    <row r="15" ht="27" customHeight="1" spans="1:10">
      <c r="A15" s="11" t="s">
        <v>583</v>
      </c>
      <c r="B15" s="29" t="s">
        <v>639</v>
      </c>
      <c r="C15" s="29" t="s">
        <v>736</v>
      </c>
      <c r="D15" s="30" t="s">
        <v>649</v>
      </c>
      <c r="E15" s="31">
        <v>3</v>
      </c>
      <c r="F15" s="29" t="s">
        <v>692</v>
      </c>
      <c r="G15" s="32" t="s">
        <v>737</v>
      </c>
      <c r="H15" s="33">
        <v>22.5</v>
      </c>
      <c r="I15" s="33">
        <v>22.5</v>
      </c>
      <c r="J15" s="45"/>
    </row>
    <row r="16" ht="27" customHeight="1" spans="1:10">
      <c r="A16" s="11"/>
      <c r="B16" s="29" t="s">
        <v>595</v>
      </c>
      <c r="C16" s="29" t="s">
        <v>723</v>
      </c>
      <c r="D16" s="29" t="s">
        <v>597</v>
      </c>
      <c r="E16" s="29" t="s">
        <v>598</v>
      </c>
      <c r="F16" s="29" t="s">
        <v>597</v>
      </c>
      <c r="G16" s="29" t="s">
        <v>598</v>
      </c>
      <c r="H16" s="33">
        <v>22.5</v>
      </c>
      <c r="I16" s="33">
        <v>22.5</v>
      </c>
      <c r="J16" s="28"/>
    </row>
    <row r="17" ht="52" customHeight="1" spans="1:10">
      <c r="A17" s="11" t="s">
        <v>599</v>
      </c>
      <c r="B17" s="29" t="s">
        <v>654</v>
      </c>
      <c r="C17" s="29" t="s">
        <v>725</v>
      </c>
      <c r="D17" s="29" t="s">
        <v>586</v>
      </c>
      <c r="E17" s="33">
        <v>95</v>
      </c>
      <c r="F17" s="29" t="s">
        <v>588</v>
      </c>
      <c r="G17" s="32">
        <v>1</v>
      </c>
      <c r="H17" s="33">
        <v>22.5</v>
      </c>
      <c r="I17" s="33">
        <v>22.5</v>
      </c>
      <c r="J17" s="28"/>
    </row>
    <row r="18" ht="44" customHeight="1" spans="1:10">
      <c r="A18" s="34" t="s">
        <v>607</v>
      </c>
      <c r="B18" s="29" t="s">
        <v>608</v>
      </c>
      <c r="C18" s="29" t="s">
        <v>738</v>
      </c>
      <c r="D18" s="29" t="s">
        <v>712</v>
      </c>
      <c r="E18" s="35">
        <v>95</v>
      </c>
      <c r="F18" s="32" t="s">
        <v>588</v>
      </c>
      <c r="G18" s="32">
        <v>1</v>
      </c>
      <c r="H18" s="33">
        <v>22.5</v>
      </c>
      <c r="I18" s="33">
        <v>22.5</v>
      </c>
      <c r="J18" s="28"/>
    </row>
    <row r="19" ht="54" customHeight="1" spans="1:10">
      <c r="A19" s="8" t="s">
        <v>658</v>
      </c>
      <c r="B19" s="8"/>
      <c r="C19" s="8"/>
      <c r="D19" s="36" t="s">
        <v>434</v>
      </c>
      <c r="E19" s="37"/>
      <c r="F19" s="37"/>
      <c r="G19" s="37"/>
      <c r="H19" s="37"/>
      <c r="I19" s="46"/>
      <c r="J19" s="47" t="s">
        <v>659</v>
      </c>
    </row>
    <row r="20" ht="25.5" customHeight="1" spans="1:10">
      <c r="A20" s="38" t="s">
        <v>660</v>
      </c>
      <c r="B20" s="38"/>
      <c r="C20" s="38"/>
      <c r="D20" s="38"/>
      <c r="E20" s="38"/>
      <c r="F20" s="38"/>
      <c r="G20" s="38"/>
      <c r="H20" s="39">
        <v>100</v>
      </c>
      <c r="I20" s="48">
        <f>SUM(I7,I15:I18)</f>
        <v>100</v>
      </c>
      <c r="J20" s="49" t="s">
        <v>661</v>
      </c>
    </row>
    <row r="21" ht="16.95" customHeight="1"/>
    <row r="22" ht="28.95" customHeight="1" spans="1:10">
      <c r="A22" s="40" t="s">
        <v>611</v>
      </c>
      <c r="B22" s="41"/>
      <c r="C22" s="41"/>
      <c r="D22" s="41"/>
      <c r="E22" s="41"/>
      <c r="F22" s="41"/>
      <c r="G22" s="41"/>
      <c r="H22" s="41"/>
      <c r="I22" s="41"/>
      <c r="J22" s="50"/>
    </row>
    <row r="23" ht="27" customHeight="1" spans="1:10">
      <c r="A23" s="42" t="s">
        <v>612</v>
      </c>
      <c r="B23" s="42"/>
      <c r="C23" s="42"/>
      <c r="D23" s="42"/>
      <c r="E23" s="42"/>
      <c r="F23" s="42"/>
      <c r="G23" s="42"/>
      <c r="H23" s="42"/>
      <c r="I23" s="42"/>
      <c r="J23" s="42"/>
    </row>
    <row r="24" ht="19.05" customHeight="1" spans="1:10">
      <c r="A24" s="42" t="s">
        <v>613</v>
      </c>
      <c r="B24" s="42"/>
      <c r="C24" s="42"/>
      <c r="D24" s="42"/>
      <c r="E24" s="42"/>
      <c r="F24" s="42"/>
      <c r="G24" s="42"/>
      <c r="H24" s="42"/>
      <c r="I24" s="42"/>
      <c r="J24" s="42"/>
    </row>
    <row r="25" ht="18" customHeight="1" spans="1:10">
      <c r="A25" s="42" t="s">
        <v>662</v>
      </c>
      <c r="B25" s="42"/>
      <c r="C25" s="42"/>
      <c r="D25" s="42"/>
      <c r="E25" s="42"/>
      <c r="F25" s="42"/>
      <c r="G25" s="42"/>
      <c r="H25" s="42"/>
      <c r="I25" s="42"/>
      <c r="J25" s="42"/>
    </row>
    <row r="26" ht="18" customHeight="1" spans="1:10">
      <c r="A26" s="42" t="s">
        <v>663</v>
      </c>
      <c r="B26" s="42"/>
      <c r="C26" s="42"/>
      <c r="D26" s="42"/>
      <c r="E26" s="42"/>
      <c r="F26" s="42"/>
      <c r="G26" s="42"/>
      <c r="H26" s="42"/>
      <c r="I26" s="42"/>
      <c r="J26" s="42"/>
    </row>
    <row r="27" s="4" customFormat="1" ht="18" customHeight="1" spans="1:10">
      <c r="A27" s="42" t="s">
        <v>664</v>
      </c>
      <c r="B27" s="42"/>
      <c r="C27" s="42"/>
      <c r="D27" s="42"/>
      <c r="E27" s="42"/>
      <c r="F27" s="42"/>
      <c r="G27" s="42"/>
      <c r="H27" s="42"/>
      <c r="I27" s="42"/>
      <c r="J27" s="42"/>
    </row>
    <row r="28" ht="24" customHeight="1" spans="1:10">
      <c r="A28" s="42" t="s">
        <v>665</v>
      </c>
      <c r="B28" s="42"/>
      <c r="C28" s="42"/>
      <c r="D28" s="42"/>
      <c r="E28" s="42"/>
      <c r="F28" s="42"/>
      <c r="G28" s="42"/>
      <c r="H28" s="42"/>
      <c r="I28" s="42"/>
      <c r="J28" s="42"/>
    </row>
    <row r="29" ht="24" customHeight="1" spans="1:10">
      <c r="A29" s="42" t="s">
        <v>666</v>
      </c>
      <c r="B29" s="42"/>
      <c r="C29" s="42"/>
      <c r="D29" s="42"/>
      <c r="E29" s="42"/>
      <c r="F29" s="42"/>
      <c r="G29" s="42"/>
      <c r="H29" s="42"/>
      <c r="I29" s="42"/>
      <c r="J29" s="42"/>
    </row>
    <row r="30" ht="24" customHeight="1" spans="1:10">
      <c r="A30" s="42" t="s">
        <v>667</v>
      </c>
      <c r="B30" s="42"/>
      <c r="C30" s="42"/>
      <c r="D30" s="42"/>
      <c r="E30" s="42"/>
      <c r="F30" s="42"/>
      <c r="G30" s="42"/>
      <c r="H30" s="42"/>
      <c r="I30" s="42"/>
      <c r="J30" s="42"/>
    </row>
    <row r="31" ht="13.5" spans="1:10">
      <c r="A31" s="43"/>
      <c r="B31" s="43"/>
      <c r="C31" s="43"/>
      <c r="D31" s="43"/>
      <c r="E31" s="43"/>
      <c r="F31" s="43"/>
      <c r="G31" s="43"/>
      <c r="H31" s="43"/>
      <c r="I31" s="43"/>
      <c r="J31" s="43"/>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31:J31"/>
    <mergeCell ref="A11:A12"/>
    <mergeCell ref="A15:A16"/>
    <mergeCell ref="G13:G14"/>
    <mergeCell ref="H13:H14"/>
    <mergeCell ref="I13:I14"/>
    <mergeCell ref="J13:J14"/>
    <mergeCell ref="A6:B10"/>
  </mergeCells>
  <dataValidations count="1">
    <dataValidation type="list" allowBlank="1" showInputMessage="1" sqref="J20">
      <formula1>"优,良,中,差"</formula1>
    </dataValidation>
  </dataValidations>
  <printOptions horizontalCentered="1"/>
  <pageMargins left="0.708333333333333" right="0.708333333333333" top="0.751388888888889" bottom="0.751388888888889" header="0.310416666666667" footer="0.310416666666667"/>
  <pageSetup paperSize="9" scale="76"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9" topLeftCell="E10" activePane="bottomRight" state="frozen"/>
      <selection/>
      <selection pane="topRight"/>
      <selection pane="bottomLeft"/>
      <selection pane="bottomRight" activeCell="K12" sqref="K12"/>
    </sheetView>
  </sheetViews>
  <sheetFormatPr defaultColWidth="9" defaultRowHeight="13.5"/>
  <cols>
    <col min="1" max="3" width="3.25" customWidth="1"/>
    <col min="4" max="4" width="32.75" customWidth="1"/>
    <col min="5" max="10" width="18.75" customWidth="1"/>
  </cols>
  <sheetData>
    <row r="1" ht="27" spans="6:6">
      <c r="F1" s="230" t="s">
        <v>175</v>
      </c>
    </row>
    <row r="2" ht="14.25" spans="10:10">
      <c r="J2" s="219" t="s">
        <v>176</v>
      </c>
    </row>
    <row r="3" ht="14.25" spans="1:10">
      <c r="A3" s="219" t="s">
        <v>2</v>
      </c>
      <c r="J3" s="219" t="s">
        <v>3</v>
      </c>
    </row>
    <row r="4" ht="19.5" customHeight="1" spans="1:10">
      <c r="A4" s="220" t="s">
        <v>6</v>
      </c>
      <c r="B4" s="220"/>
      <c r="C4" s="220"/>
      <c r="D4" s="220"/>
      <c r="E4" s="225" t="s">
        <v>99</v>
      </c>
      <c r="F4" s="225" t="s">
        <v>177</v>
      </c>
      <c r="G4" s="225" t="s">
        <v>178</v>
      </c>
      <c r="H4" s="225" t="s">
        <v>179</v>
      </c>
      <c r="I4" s="225" t="s">
        <v>180</v>
      </c>
      <c r="J4" s="225" t="s">
        <v>181</v>
      </c>
    </row>
    <row r="5" ht="19.5" customHeight="1" spans="1:10">
      <c r="A5" s="225" t="s">
        <v>122</v>
      </c>
      <c r="B5" s="225"/>
      <c r="C5" s="225"/>
      <c r="D5" s="220" t="s">
        <v>123</v>
      </c>
      <c r="E5" s="225"/>
      <c r="F5" s="225"/>
      <c r="G5" s="225"/>
      <c r="H5" s="225"/>
      <c r="I5" s="225"/>
      <c r="J5" s="225"/>
    </row>
    <row r="6" ht="19.5" customHeight="1" spans="1:10">
      <c r="A6" s="225"/>
      <c r="B6" s="225"/>
      <c r="C6" s="225"/>
      <c r="D6" s="220"/>
      <c r="E6" s="225"/>
      <c r="F6" s="225"/>
      <c r="G6" s="225"/>
      <c r="H6" s="225"/>
      <c r="I6" s="225"/>
      <c r="J6" s="225"/>
    </row>
    <row r="7" ht="19.5" customHeight="1" spans="1:10">
      <c r="A7" s="225"/>
      <c r="B7" s="225"/>
      <c r="C7" s="225"/>
      <c r="D7" s="220"/>
      <c r="E7" s="225"/>
      <c r="F7" s="225"/>
      <c r="G7" s="225"/>
      <c r="H7" s="225"/>
      <c r="I7" s="225"/>
      <c r="J7" s="225"/>
    </row>
    <row r="8" ht="19.5" customHeight="1" spans="1:10">
      <c r="A8" s="220" t="s">
        <v>126</v>
      </c>
      <c r="B8" s="220" t="s">
        <v>127</v>
      </c>
      <c r="C8" s="220" t="s">
        <v>128</v>
      </c>
      <c r="D8" s="220" t="s">
        <v>10</v>
      </c>
      <c r="E8" s="225" t="s">
        <v>11</v>
      </c>
      <c r="F8" s="225" t="s">
        <v>12</v>
      </c>
      <c r="G8" s="225" t="s">
        <v>20</v>
      </c>
      <c r="H8" s="225" t="s">
        <v>24</v>
      </c>
      <c r="I8" s="225" t="s">
        <v>28</v>
      </c>
      <c r="J8" s="225" t="s">
        <v>32</v>
      </c>
    </row>
    <row r="9" ht="19.5" customHeight="1" spans="1:10">
      <c r="A9" s="220"/>
      <c r="B9" s="220"/>
      <c r="C9" s="220"/>
      <c r="D9" s="220" t="s">
        <v>129</v>
      </c>
      <c r="E9" s="222">
        <v>10402531.49</v>
      </c>
      <c r="F9" s="222">
        <v>9067086.35</v>
      </c>
      <c r="G9" s="222">
        <v>1335445.14</v>
      </c>
      <c r="H9" s="222"/>
      <c r="I9" s="222"/>
      <c r="J9" s="222"/>
    </row>
    <row r="10" ht="19.5" customHeight="1" spans="1:10">
      <c r="A10" s="221" t="s">
        <v>130</v>
      </c>
      <c r="B10" s="221"/>
      <c r="C10" s="221"/>
      <c r="D10" s="221" t="s">
        <v>131</v>
      </c>
      <c r="E10" s="222">
        <v>7924919.9</v>
      </c>
      <c r="F10" s="222">
        <v>6589474.76</v>
      </c>
      <c r="G10" s="222">
        <v>1335445.14</v>
      </c>
      <c r="H10" s="222"/>
      <c r="I10" s="222"/>
      <c r="J10" s="222"/>
    </row>
    <row r="11" ht="19.5" customHeight="1" spans="1:10">
      <c r="A11" s="221" t="s">
        <v>132</v>
      </c>
      <c r="B11" s="221"/>
      <c r="C11" s="221"/>
      <c r="D11" s="221" t="s">
        <v>133</v>
      </c>
      <c r="E11" s="222">
        <v>7924919.9</v>
      </c>
      <c r="F11" s="222">
        <v>6589474.76</v>
      </c>
      <c r="G11" s="222">
        <v>1335445.14</v>
      </c>
      <c r="H11" s="222"/>
      <c r="I11" s="222"/>
      <c r="J11" s="222"/>
    </row>
    <row r="12" ht="19.5" customHeight="1" spans="1:10">
      <c r="A12" s="221" t="s">
        <v>134</v>
      </c>
      <c r="B12" s="221"/>
      <c r="C12" s="221"/>
      <c r="D12" s="221" t="s">
        <v>135</v>
      </c>
      <c r="E12" s="222">
        <v>6589474.76</v>
      </c>
      <c r="F12" s="222">
        <v>6589474.76</v>
      </c>
      <c r="G12" s="222"/>
      <c r="H12" s="222"/>
      <c r="I12" s="222"/>
      <c r="J12" s="222"/>
    </row>
    <row r="13" ht="19.5" customHeight="1" spans="1:10">
      <c r="A13" s="221" t="s">
        <v>136</v>
      </c>
      <c r="B13" s="221"/>
      <c r="C13" s="221"/>
      <c r="D13" s="221" t="s">
        <v>137</v>
      </c>
      <c r="E13" s="222">
        <v>261747.61</v>
      </c>
      <c r="F13" s="222"/>
      <c r="G13" s="222">
        <v>261747.61</v>
      </c>
      <c r="H13" s="222"/>
      <c r="I13" s="222"/>
      <c r="J13" s="222"/>
    </row>
    <row r="14" ht="19.5" customHeight="1" spans="1:10">
      <c r="A14" s="221" t="s">
        <v>138</v>
      </c>
      <c r="B14" s="221"/>
      <c r="C14" s="221"/>
      <c r="D14" s="221" t="s">
        <v>139</v>
      </c>
      <c r="E14" s="222">
        <v>448969</v>
      </c>
      <c r="F14" s="222"/>
      <c r="G14" s="222">
        <v>448969</v>
      </c>
      <c r="H14" s="222"/>
      <c r="I14" s="222"/>
      <c r="J14" s="222"/>
    </row>
    <row r="15" ht="19.5" customHeight="1" spans="1:10">
      <c r="A15" s="221" t="s">
        <v>140</v>
      </c>
      <c r="B15" s="221"/>
      <c r="C15" s="221"/>
      <c r="D15" s="221" t="s">
        <v>141</v>
      </c>
      <c r="E15" s="222">
        <v>180776.13</v>
      </c>
      <c r="F15" s="222"/>
      <c r="G15" s="222">
        <v>180776.13</v>
      </c>
      <c r="H15" s="222"/>
      <c r="I15" s="222"/>
      <c r="J15" s="222"/>
    </row>
    <row r="16" ht="19.5" customHeight="1" spans="1:10">
      <c r="A16" s="221" t="s">
        <v>142</v>
      </c>
      <c r="B16" s="221"/>
      <c r="C16" s="221"/>
      <c r="D16" s="221" t="s">
        <v>143</v>
      </c>
      <c r="E16" s="222">
        <v>443952.4</v>
      </c>
      <c r="F16" s="222"/>
      <c r="G16" s="222">
        <v>443952.4</v>
      </c>
      <c r="H16" s="222"/>
      <c r="I16" s="222"/>
      <c r="J16" s="222"/>
    </row>
    <row r="17" ht="19.5" customHeight="1" spans="1:10">
      <c r="A17" s="221" t="s">
        <v>144</v>
      </c>
      <c r="B17" s="221"/>
      <c r="C17" s="221"/>
      <c r="D17" s="221" t="s">
        <v>145</v>
      </c>
      <c r="E17" s="222">
        <v>1284652.81</v>
      </c>
      <c r="F17" s="222">
        <v>1284652.81</v>
      </c>
      <c r="G17" s="222"/>
      <c r="H17" s="222"/>
      <c r="I17" s="222"/>
      <c r="J17" s="222"/>
    </row>
    <row r="18" ht="19.5" customHeight="1" spans="1:10">
      <c r="A18" s="221" t="s">
        <v>146</v>
      </c>
      <c r="B18" s="221"/>
      <c r="C18" s="221"/>
      <c r="D18" s="221" t="s">
        <v>147</v>
      </c>
      <c r="E18" s="222">
        <v>1013537.21</v>
      </c>
      <c r="F18" s="222">
        <v>1013537.21</v>
      </c>
      <c r="G18" s="222"/>
      <c r="H18" s="222"/>
      <c r="I18" s="222"/>
      <c r="J18" s="222"/>
    </row>
    <row r="19" ht="19.5" customHeight="1" spans="1:10">
      <c r="A19" s="221" t="s">
        <v>148</v>
      </c>
      <c r="B19" s="221"/>
      <c r="C19" s="221"/>
      <c r="D19" s="221" t="s">
        <v>149</v>
      </c>
      <c r="E19" s="222">
        <v>27816</v>
      </c>
      <c r="F19" s="222">
        <v>27816</v>
      </c>
      <c r="G19" s="222"/>
      <c r="H19" s="222"/>
      <c r="I19" s="222"/>
      <c r="J19" s="222"/>
    </row>
    <row r="20" ht="19.5" customHeight="1" spans="1:10">
      <c r="A20" s="221" t="s">
        <v>150</v>
      </c>
      <c r="B20" s="221"/>
      <c r="C20" s="221"/>
      <c r="D20" s="221" t="s">
        <v>151</v>
      </c>
      <c r="E20" s="222">
        <v>757730.24</v>
      </c>
      <c r="F20" s="222">
        <v>757730.24</v>
      </c>
      <c r="G20" s="222"/>
      <c r="H20" s="222"/>
      <c r="I20" s="222"/>
      <c r="J20" s="222"/>
    </row>
    <row r="21" ht="19.5" customHeight="1" spans="1:10">
      <c r="A21" s="221" t="s">
        <v>152</v>
      </c>
      <c r="B21" s="221"/>
      <c r="C21" s="221"/>
      <c r="D21" s="221" t="s">
        <v>153</v>
      </c>
      <c r="E21" s="222">
        <v>227990.97</v>
      </c>
      <c r="F21" s="222">
        <v>227990.97</v>
      </c>
      <c r="G21" s="222"/>
      <c r="H21" s="222"/>
      <c r="I21" s="222"/>
      <c r="J21" s="222"/>
    </row>
    <row r="22" ht="19.5" customHeight="1" spans="1:10">
      <c r="A22" s="221" t="s">
        <v>154</v>
      </c>
      <c r="B22" s="221"/>
      <c r="C22" s="221"/>
      <c r="D22" s="221" t="s">
        <v>155</v>
      </c>
      <c r="E22" s="222">
        <v>271115.6</v>
      </c>
      <c r="F22" s="222">
        <v>271115.6</v>
      </c>
      <c r="G22" s="222"/>
      <c r="H22" s="222"/>
      <c r="I22" s="222"/>
      <c r="J22" s="222"/>
    </row>
    <row r="23" ht="19.5" customHeight="1" spans="1:10">
      <c r="A23" s="221" t="s">
        <v>156</v>
      </c>
      <c r="B23" s="221"/>
      <c r="C23" s="221"/>
      <c r="D23" s="221" t="s">
        <v>157</v>
      </c>
      <c r="E23" s="222">
        <v>271115.6</v>
      </c>
      <c r="F23" s="222">
        <v>271115.6</v>
      </c>
      <c r="G23" s="222"/>
      <c r="H23" s="222"/>
      <c r="I23" s="222"/>
      <c r="J23" s="222"/>
    </row>
    <row r="24" ht="19.5" customHeight="1" spans="1:10">
      <c r="A24" s="221" t="s">
        <v>158</v>
      </c>
      <c r="B24" s="221"/>
      <c r="C24" s="221"/>
      <c r="D24" s="221" t="s">
        <v>159</v>
      </c>
      <c r="E24" s="222">
        <v>638754.78</v>
      </c>
      <c r="F24" s="222">
        <v>638754.78</v>
      </c>
      <c r="G24" s="222"/>
      <c r="H24" s="222"/>
      <c r="I24" s="222"/>
      <c r="J24" s="222"/>
    </row>
    <row r="25" ht="19.5" customHeight="1" spans="1:10">
      <c r="A25" s="221" t="s">
        <v>160</v>
      </c>
      <c r="B25" s="221"/>
      <c r="C25" s="221"/>
      <c r="D25" s="221" t="s">
        <v>161</v>
      </c>
      <c r="E25" s="222">
        <v>638754.78</v>
      </c>
      <c r="F25" s="222">
        <v>638754.78</v>
      </c>
      <c r="G25" s="222"/>
      <c r="H25" s="222"/>
      <c r="I25" s="222"/>
      <c r="J25" s="222"/>
    </row>
    <row r="26" ht="19.5" customHeight="1" spans="1:10">
      <c r="A26" s="221" t="s">
        <v>162</v>
      </c>
      <c r="B26" s="221"/>
      <c r="C26" s="221"/>
      <c r="D26" s="221" t="s">
        <v>163</v>
      </c>
      <c r="E26" s="222">
        <v>365434.55</v>
      </c>
      <c r="F26" s="222">
        <v>365434.55</v>
      </c>
      <c r="G26" s="222"/>
      <c r="H26" s="222"/>
      <c r="I26" s="222"/>
      <c r="J26" s="222"/>
    </row>
    <row r="27" ht="19.5" customHeight="1" spans="1:10">
      <c r="A27" s="221" t="s">
        <v>164</v>
      </c>
      <c r="B27" s="221"/>
      <c r="C27" s="221"/>
      <c r="D27" s="221" t="s">
        <v>165</v>
      </c>
      <c r="E27" s="222">
        <v>259112.39</v>
      </c>
      <c r="F27" s="222">
        <v>259112.39</v>
      </c>
      <c r="G27" s="222"/>
      <c r="H27" s="222"/>
      <c r="I27" s="222"/>
      <c r="J27" s="222"/>
    </row>
    <row r="28" ht="19.5" customHeight="1" spans="1:10">
      <c r="A28" s="221" t="s">
        <v>166</v>
      </c>
      <c r="B28" s="221"/>
      <c r="C28" s="221"/>
      <c r="D28" s="221" t="s">
        <v>167</v>
      </c>
      <c r="E28" s="222">
        <v>14207.84</v>
      </c>
      <c r="F28" s="222">
        <v>14207.84</v>
      </c>
      <c r="G28" s="222"/>
      <c r="H28" s="222"/>
      <c r="I28" s="222"/>
      <c r="J28" s="222"/>
    </row>
    <row r="29" ht="19.5" customHeight="1" spans="1:10">
      <c r="A29" s="221" t="s">
        <v>168</v>
      </c>
      <c r="B29" s="221"/>
      <c r="C29" s="221"/>
      <c r="D29" s="221" t="s">
        <v>169</v>
      </c>
      <c r="E29" s="222">
        <v>554204</v>
      </c>
      <c r="F29" s="222">
        <v>554204</v>
      </c>
      <c r="G29" s="222"/>
      <c r="H29" s="222"/>
      <c r="I29" s="222"/>
      <c r="J29" s="222"/>
    </row>
    <row r="30" ht="19.5" customHeight="1" spans="1:10">
      <c r="A30" s="221" t="s">
        <v>170</v>
      </c>
      <c r="B30" s="221"/>
      <c r="C30" s="221"/>
      <c r="D30" s="221" t="s">
        <v>171</v>
      </c>
      <c r="E30" s="222">
        <v>554204</v>
      </c>
      <c r="F30" s="222">
        <v>554204</v>
      </c>
      <c r="G30" s="222"/>
      <c r="H30" s="222"/>
      <c r="I30" s="222"/>
      <c r="J30" s="222"/>
    </row>
    <row r="31" ht="19.5" customHeight="1" spans="1:10">
      <c r="A31" s="221" t="s">
        <v>172</v>
      </c>
      <c r="B31" s="221"/>
      <c r="C31" s="221"/>
      <c r="D31" s="221" t="s">
        <v>173</v>
      </c>
      <c r="E31" s="222">
        <v>554204</v>
      </c>
      <c r="F31" s="222">
        <v>554204</v>
      </c>
      <c r="G31" s="222"/>
      <c r="H31" s="222"/>
      <c r="I31" s="222"/>
      <c r="J31" s="222"/>
    </row>
    <row r="32" ht="19.5" customHeight="1" spans="1:10">
      <c r="A32" s="221" t="s">
        <v>182</v>
      </c>
      <c r="B32" s="221"/>
      <c r="C32" s="221"/>
      <c r="D32" s="221"/>
      <c r="E32" s="221"/>
      <c r="F32" s="221"/>
      <c r="G32" s="221"/>
      <c r="H32" s="221"/>
      <c r="I32" s="221"/>
      <c r="J32" s="221"/>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6"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230" t="s">
        <v>183</v>
      </c>
    </row>
    <row r="2" ht="14.25" spans="9:9">
      <c r="I2" s="219" t="s">
        <v>184</v>
      </c>
    </row>
    <row r="3" ht="14.25" spans="1:9">
      <c r="A3" s="219" t="s">
        <v>2</v>
      </c>
      <c r="I3" s="219" t="s">
        <v>3</v>
      </c>
    </row>
    <row r="4" ht="19.5" customHeight="1" spans="1:9">
      <c r="A4" s="220" t="s">
        <v>185</v>
      </c>
      <c r="B4" s="220"/>
      <c r="C4" s="220"/>
      <c r="D4" s="220" t="s">
        <v>186</v>
      </c>
      <c r="E4" s="220"/>
      <c r="F4" s="220"/>
      <c r="G4" s="220"/>
      <c r="H4" s="220"/>
      <c r="I4" s="220"/>
    </row>
    <row r="5" ht="19.5" customHeight="1" spans="1:9">
      <c r="A5" s="225" t="s">
        <v>187</v>
      </c>
      <c r="B5" s="225" t="s">
        <v>7</v>
      </c>
      <c r="C5" s="225" t="s">
        <v>188</v>
      </c>
      <c r="D5" s="225" t="s">
        <v>189</v>
      </c>
      <c r="E5" s="225" t="s">
        <v>7</v>
      </c>
      <c r="F5" s="220" t="s">
        <v>129</v>
      </c>
      <c r="G5" s="225" t="s">
        <v>190</v>
      </c>
      <c r="H5" s="225" t="s">
        <v>191</v>
      </c>
      <c r="I5" s="225" t="s">
        <v>192</v>
      </c>
    </row>
    <row r="6" ht="19.5" customHeight="1" spans="1:9">
      <c r="A6" s="225"/>
      <c r="B6" s="225"/>
      <c r="C6" s="225"/>
      <c r="D6" s="225"/>
      <c r="E6" s="225"/>
      <c r="F6" s="220" t="s">
        <v>124</v>
      </c>
      <c r="G6" s="225" t="s">
        <v>190</v>
      </c>
      <c r="H6" s="225"/>
      <c r="I6" s="225"/>
    </row>
    <row r="7" ht="19.5" customHeight="1" spans="1:9">
      <c r="A7" s="220" t="s">
        <v>193</v>
      </c>
      <c r="B7" s="220"/>
      <c r="C7" s="220" t="s">
        <v>11</v>
      </c>
      <c r="D7" s="220" t="s">
        <v>193</v>
      </c>
      <c r="E7" s="220"/>
      <c r="F7" s="220" t="s">
        <v>12</v>
      </c>
      <c r="G7" s="220" t="s">
        <v>20</v>
      </c>
      <c r="H7" s="220" t="s">
        <v>24</v>
      </c>
      <c r="I7" s="220" t="s">
        <v>28</v>
      </c>
    </row>
    <row r="8" ht="19.5" customHeight="1" spans="1:9">
      <c r="A8" s="221" t="s">
        <v>194</v>
      </c>
      <c r="B8" s="220" t="s">
        <v>11</v>
      </c>
      <c r="C8" s="222">
        <v>10322600.73</v>
      </c>
      <c r="D8" s="221" t="s">
        <v>14</v>
      </c>
      <c r="E8" s="220" t="s">
        <v>22</v>
      </c>
      <c r="F8" s="222">
        <v>7844989.14</v>
      </c>
      <c r="G8" s="222">
        <v>7844989.14</v>
      </c>
      <c r="H8" s="222"/>
      <c r="I8" s="222"/>
    </row>
    <row r="9" ht="19.5" customHeight="1" spans="1:9">
      <c r="A9" s="221" t="s">
        <v>195</v>
      </c>
      <c r="B9" s="220" t="s">
        <v>12</v>
      </c>
      <c r="C9" s="222"/>
      <c r="D9" s="221" t="s">
        <v>17</v>
      </c>
      <c r="E9" s="220" t="s">
        <v>26</v>
      </c>
      <c r="F9" s="222"/>
      <c r="G9" s="222"/>
      <c r="H9" s="222"/>
      <c r="I9" s="222"/>
    </row>
    <row r="10" ht="19.5" customHeight="1" spans="1:9">
      <c r="A10" s="221" t="s">
        <v>196</v>
      </c>
      <c r="B10" s="220" t="s">
        <v>20</v>
      </c>
      <c r="C10" s="222"/>
      <c r="D10" s="221" t="s">
        <v>21</v>
      </c>
      <c r="E10" s="220" t="s">
        <v>30</v>
      </c>
      <c r="F10" s="222"/>
      <c r="G10" s="222"/>
      <c r="H10" s="222"/>
      <c r="I10" s="222"/>
    </row>
    <row r="11" ht="19.5" customHeight="1" spans="1:9">
      <c r="A11" s="221"/>
      <c r="B11" s="220" t="s">
        <v>24</v>
      </c>
      <c r="C11" s="233"/>
      <c r="D11" s="221" t="s">
        <v>25</v>
      </c>
      <c r="E11" s="220" t="s">
        <v>34</v>
      </c>
      <c r="F11" s="222"/>
      <c r="G11" s="222"/>
      <c r="H11" s="222"/>
      <c r="I11" s="222"/>
    </row>
    <row r="12" ht="19.5" customHeight="1" spans="1:9">
      <c r="A12" s="221"/>
      <c r="B12" s="220" t="s">
        <v>28</v>
      </c>
      <c r="C12" s="233"/>
      <c r="D12" s="221" t="s">
        <v>29</v>
      </c>
      <c r="E12" s="220" t="s">
        <v>38</v>
      </c>
      <c r="F12" s="222"/>
      <c r="G12" s="222"/>
      <c r="H12" s="222"/>
      <c r="I12" s="222"/>
    </row>
    <row r="13" ht="19.5" customHeight="1" spans="1:9">
      <c r="A13" s="221"/>
      <c r="B13" s="220" t="s">
        <v>32</v>
      </c>
      <c r="C13" s="233"/>
      <c r="D13" s="221" t="s">
        <v>33</v>
      </c>
      <c r="E13" s="220" t="s">
        <v>42</v>
      </c>
      <c r="F13" s="222"/>
      <c r="G13" s="222"/>
      <c r="H13" s="222"/>
      <c r="I13" s="222"/>
    </row>
    <row r="14" ht="19.5" customHeight="1" spans="1:9">
      <c r="A14" s="221"/>
      <c r="B14" s="220" t="s">
        <v>36</v>
      </c>
      <c r="C14" s="233"/>
      <c r="D14" s="221" t="s">
        <v>37</v>
      </c>
      <c r="E14" s="220" t="s">
        <v>45</v>
      </c>
      <c r="F14" s="222"/>
      <c r="G14" s="222"/>
      <c r="H14" s="222"/>
      <c r="I14" s="222"/>
    </row>
    <row r="15" ht="19.5" customHeight="1" spans="1:9">
      <c r="A15" s="221"/>
      <c r="B15" s="220" t="s">
        <v>40</v>
      </c>
      <c r="C15" s="233"/>
      <c r="D15" s="221" t="s">
        <v>41</v>
      </c>
      <c r="E15" s="220" t="s">
        <v>48</v>
      </c>
      <c r="F15" s="222">
        <v>1284652.81</v>
      </c>
      <c r="G15" s="222">
        <v>1284652.81</v>
      </c>
      <c r="H15" s="222"/>
      <c r="I15" s="222"/>
    </row>
    <row r="16" ht="19.5" customHeight="1" spans="1:9">
      <c r="A16" s="221"/>
      <c r="B16" s="220" t="s">
        <v>43</v>
      </c>
      <c r="C16" s="233"/>
      <c r="D16" s="221" t="s">
        <v>44</v>
      </c>
      <c r="E16" s="220" t="s">
        <v>51</v>
      </c>
      <c r="F16" s="222">
        <v>638754.78</v>
      </c>
      <c r="G16" s="222">
        <v>638754.78</v>
      </c>
      <c r="H16" s="222"/>
      <c r="I16" s="222"/>
    </row>
    <row r="17" ht="19.5" customHeight="1" spans="1:9">
      <c r="A17" s="221"/>
      <c r="B17" s="220" t="s">
        <v>46</v>
      </c>
      <c r="C17" s="233"/>
      <c r="D17" s="221" t="s">
        <v>47</v>
      </c>
      <c r="E17" s="220" t="s">
        <v>54</v>
      </c>
      <c r="F17" s="222"/>
      <c r="G17" s="222"/>
      <c r="H17" s="222"/>
      <c r="I17" s="222"/>
    </row>
    <row r="18" ht="19.5" customHeight="1" spans="1:9">
      <c r="A18" s="221"/>
      <c r="B18" s="220" t="s">
        <v>49</v>
      </c>
      <c r="C18" s="233"/>
      <c r="D18" s="221" t="s">
        <v>50</v>
      </c>
      <c r="E18" s="220" t="s">
        <v>57</v>
      </c>
      <c r="F18" s="222"/>
      <c r="G18" s="222"/>
      <c r="H18" s="222"/>
      <c r="I18" s="222"/>
    </row>
    <row r="19" ht="19.5" customHeight="1" spans="1:9">
      <c r="A19" s="221"/>
      <c r="B19" s="220" t="s">
        <v>52</v>
      </c>
      <c r="C19" s="233"/>
      <c r="D19" s="221" t="s">
        <v>53</v>
      </c>
      <c r="E19" s="220" t="s">
        <v>60</v>
      </c>
      <c r="F19" s="222"/>
      <c r="G19" s="222"/>
      <c r="H19" s="222"/>
      <c r="I19" s="222"/>
    </row>
    <row r="20" ht="19.5" customHeight="1" spans="1:9">
      <c r="A20" s="221"/>
      <c r="B20" s="220" t="s">
        <v>55</v>
      </c>
      <c r="C20" s="233"/>
      <c r="D20" s="221" t="s">
        <v>56</v>
      </c>
      <c r="E20" s="220" t="s">
        <v>63</v>
      </c>
      <c r="F20" s="222"/>
      <c r="G20" s="222"/>
      <c r="H20" s="222"/>
      <c r="I20" s="222"/>
    </row>
    <row r="21" ht="19.5" customHeight="1" spans="1:9">
      <c r="A21" s="221"/>
      <c r="B21" s="220" t="s">
        <v>58</v>
      </c>
      <c r="C21" s="233"/>
      <c r="D21" s="221" t="s">
        <v>59</v>
      </c>
      <c r="E21" s="220" t="s">
        <v>66</v>
      </c>
      <c r="F21" s="222"/>
      <c r="G21" s="222"/>
      <c r="H21" s="222"/>
      <c r="I21" s="222"/>
    </row>
    <row r="22" ht="19.5" customHeight="1" spans="1:9">
      <c r="A22" s="221"/>
      <c r="B22" s="220" t="s">
        <v>61</v>
      </c>
      <c r="C22" s="233"/>
      <c r="D22" s="221" t="s">
        <v>62</v>
      </c>
      <c r="E22" s="220" t="s">
        <v>69</v>
      </c>
      <c r="F22" s="222"/>
      <c r="G22" s="222"/>
      <c r="H22" s="222"/>
      <c r="I22" s="222"/>
    </row>
    <row r="23" ht="19.5" customHeight="1" spans="1:9">
      <c r="A23" s="221"/>
      <c r="B23" s="220" t="s">
        <v>64</v>
      </c>
      <c r="C23" s="233"/>
      <c r="D23" s="221" t="s">
        <v>65</v>
      </c>
      <c r="E23" s="220" t="s">
        <v>72</v>
      </c>
      <c r="F23" s="222"/>
      <c r="G23" s="222"/>
      <c r="H23" s="222"/>
      <c r="I23" s="222"/>
    </row>
    <row r="24" ht="19.5" customHeight="1" spans="1:9">
      <c r="A24" s="221"/>
      <c r="B24" s="220" t="s">
        <v>67</v>
      </c>
      <c r="C24" s="233"/>
      <c r="D24" s="221" t="s">
        <v>68</v>
      </c>
      <c r="E24" s="220" t="s">
        <v>75</v>
      </c>
      <c r="F24" s="222"/>
      <c r="G24" s="222"/>
      <c r="H24" s="222"/>
      <c r="I24" s="222"/>
    </row>
    <row r="25" ht="19.5" customHeight="1" spans="1:9">
      <c r="A25" s="221"/>
      <c r="B25" s="220" t="s">
        <v>70</v>
      </c>
      <c r="C25" s="233"/>
      <c r="D25" s="221" t="s">
        <v>71</v>
      </c>
      <c r="E25" s="220" t="s">
        <v>78</v>
      </c>
      <c r="F25" s="222"/>
      <c r="G25" s="222"/>
      <c r="H25" s="222"/>
      <c r="I25" s="222"/>
    </row>
    <row r="26" ht="19.5" customHeight="1" spans="1:9">
      <c r="A26" s="221"/>
      <c r="B26" s="220" t="s">
        <v>73</v>
      </c>
      <c r="C26" s="233"/>
      <c r="D26" s="221" t="s">
        <v>74</v>
      </c>
      <c r="E26" s="220" t="s">
        <v>81</v>
      </c>
      <c r="F26" s="222">
        <v>554204</v>
      </c>
      <c r="G26" s="222">
        <v>554204</v>
      </c>
      <c r="H26" s="222"/>
      <c r="I26" s="222"/>
    </row>
    <row r="27" ht="19.5" customHeight="1" spans="1:9">
      <c r="A27" s="221"/>
      <c r="B27" s="220" t="s">
        <v>76</v>
      </c>
      <c r="C27" s="233"/>
      <c r="D27" s="221" t="s">
        <v>77</v>
      </c>
      <c r="E27" s="220" t="s">
        <v>84</v>
      </c>
      <c r="F27" s="222"/>
      <c r="G27" s="222"/>
      <c r="H27" s="222"/>
      <c r="I27" s="222"/>
    </row>
    <row r="28" ht="19.5" customHeight="1" spans="1:9">
      <c r="A28" s="221"/>
      <c r="B28" s="220" t="s">
        <v>79</v>
      </c>
      <c r="C28" s="233"/>
      <c r="D28" s="221" t="s">
        <v>80</v>
      </c>
      <c r="E28" s="220" t="s">
        <v>87</v>
      </c>
      <c r="F28" s="222"/>
      <c r="G28" s="222"/>
      <c r="H28" s="222"/>
      <c r="I28" s="222"/>
    </row>
    <row r="29" ht="19.5" customHeight="1" spans="1:9">
      <c r="A29" s="221"/>
      <c r="B29" s="220" t="s">
        <v>82</v>
      </c>
      <c r="C29" s="233"/>
      <c r="D29" s="221" t="s">
        <v>83</v>
      </c>
      <c r="E29" s="220" t="s">
        <v>90</v>
      </c>
      <c r="F29" s="222"/>
      <c r="G29" s="222"/>
      <c r="H29" s="222"/>
      <c r="I29" s="222"/>
    </row>
    <row r="30" ht="19.5" customHeight="1" spans="1:9">
      <c r="A30" s="221"/>
      <c r="B30" s="220" t="s">
        <v>85</v>
      </c>
      <c r="C30" s="233"/>
      <c r="D30" s="221" t="s">
        <v>86</v>
      </c>
      <c r="E30" s="220" t="s">
        <v>93</v>
      </c>
      <c r="F30" s="222"/>
      <c r="G30" s="222"/>
      <c r="H30" s="222"/>
      <c r="I30" s="222"/>
    </row>
    <row r="31" ht="19.5" customHeight="1" spans="1:9">
      <c r="A31" s="221"/>
      <c r="B31" s="220" t="s">
        <v>88</v>
      </c>
      <c r="C31" s="233"/>
      <c r="D31" s="221" t="s">
        <v>89</v>
      </c>
      <c r="E31" s="220" t="s">
        <v>96</v>
      </c>
      <c r="F31" s="222"/>
      <c r="G31" s="222"/>
      <c r="H31" s="222"/>
      <c r="I31" s="222"/>
    </row>
    <row r="32" ht="19.5" customHeight="1" spans="1:9">
      <c r="A32" s="221"/>
      <c r="B32" s="220" t="s">
        <v>91</v>
      </c>
      <c r="C32" s="233"/>
      <c r="D32" s="221" t="s">
        <v>92</v>
      </c>
      <c r="E32" s="220" t="s">
        <v>100</v>
      </c>
      <c r="F32" s="222"/>
      <c r="G32" s="222"/>
      <c r="H32" s="222"/>
      <c r="I32" s="222"/>
    </row>
    <row r="33" ht="19.5" customHeight="1" spans="1:9">
      <c r="A33" s="221"/>
      <c r="B33" s="220" t="s">
        <v>94</v>
      </c>
      <c r="C33" s="233"/>
      <c r="D33" s="221" t="s">
        <v>95</v>
      </c>
      <c r="E33" s="220" t="s">
        <v>104</v>
      </c>
      <c r="F33" s="222"/>
      <c r="G33" s="222"/>
      <c r="H33" s="222"/>
      <c r="I33" s="222"/>
    </row>
    <row r="34" ht="19.5" customHeight="1" spans="1:9">
      <c r="A34" s="220" t="s">
        <v>97</v>
      </c>
      <c r="B34" s="220" t="s">
        <v>98</v>
      </c>
      <c r="C34" s="222">
        <v>10322600.73</v>
      </c>
      <c r="D34" s="220" t="s">
        <v>99</v>
      </c>
      <c r="E34" s="220" t="s">
        <v>108</v>
      </c>
      <c r="F34" s="222">
        <v>10322600.73</v>
      </c>
      <c r="G34" s="222">
        <v>10322600.73</v>
      </c>
      <c r="H34" s="222"/>
      <c r="I34" s="222"/>
    </row>
    <row r="35" ht="19.5" customHeight="1" spans="1:9">
      <c r="A35" s="221" t="s">
        <v>197</v>
      </c>
      <c r="B35" s="220" t="s">
        <v>102</v>
      </c>
      <c r="C35" s="222">
        <v>0</v>
      </c>
      <c r="D35" s="221" t="s">
        <v>198</v>
      </c>
      <c r="E35" s="220" t="s">
        <v>111</v>
      </c>
      <c r="F35" s="222">
        <v>0</v>
      </c>
      <c r="G35" s="222">
        <v>0</v>
      </c>
      <c r="H35" s="222"/>
      <c r="I35" s="222"/>
    </row>
    <row r="36" ht="19.5" customHeight="1" spans="1:9">
      <c r="A36" s="221" t="s">
        <v>194</v>
      </c>
      <c r="B36" s="220" t="s">
        <v>106</v>
      </c>
      <c r="C36" s="222">
        <v>0</v>
      </c>
      <c r="D36" s="221"/>
      <c r="E36" s="220" t="s">
        <v>199</v>
      </c>
      <c r="F36" s="233"/>
      <c r="G36" s="233"/>
      <c r="H36" s="233"/>
      <c r="I36" s="233"/>
    </row>
    <row r="37" ht="19.5" customHeight="1" spans="1:9">
      <c r="A37" s="221" t="s">
        <v>195</v>
      </c>
      <c r="B37" s="220" t="s">
        <v>110</v>
      </c>
      <c r="C37" s="222"/>
      <c r="D37" s="220"/>
      <c r="E37" s="220" t="s">
        <v>200</v>
      </c>
      <c r="F37" s="233"/>
      <c r="G37" s="233"/>
      <c r="H37" s="233"/>
      <c r="I37" s="233"/>
    </row>
    <row r="38" ht="19.5" customHeight="1" spans="1:9">
      <c r="A38" s="221" t="s">
        <v>196</v>
      </c>
      <c r="B38" s="220" t="s">
        <v>15</v>
      </c>
      <c r="C38" s="222"/>
      <c r="D38" s="221"/>
      <c r="E38" s="220" t="s">
        <v>201</v>
      </c>
      <c r="F38" s="233"/>
      <c r="G38" s="233"/>
      <c r="H38" s="233"/>
      <c r="I38" s="233"/>
    </row>
    <row r="39" ht="19.5" customHeight="1" spans="1:9">
      <c r="A39" s="220" t="s">
        <v>109</v>
      </c>
      <c r="B39" s="220" t="s">
        <v>18</v>
      </c>
      <c r="C39" s="222">
        <v>10322600.73</v>
      </c>
      <c r="D39" s="220" t="s">
        <v>109</v>
      </c>
      <c r="E39" s="220" t="s">
        <v>202</v>
      </c>
      <c r="F39" s="222">
        <v>10322600.73</v>
      </c>
      <c r="G39" s="222">
        <v>10322600.73</v>
      </c>
      <c r="H39" s="222"/>
      <c r="I39" s="222"/>
    </row>
    <row r="40" ht="19.5" customHeight="1" spans="1:9">
      <c r="A40" s="221" t="s">
        <v>203</v>
      </c>
      <c r="B40" s="221"/>
      <c r="C40" s="221"/>
      <c r="D40" s="221"/>
      <c r="E40" s="221"/>
      <c r="F40" s="221"/>
      <c r="G40" s="221"/>
      <c r="H40" s="221"/>
      <c r="I40" s="22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2"/>
  <sheetViews>
    <sheetView workbookViewId="0">
      <pane xSplit="4" ySplit="9" topLeftCell="E26" activePane="bottomRight" state="frozen"/>
      <selection/>
      <selection pane="topRight"/>
      <selection pane="bottomLeft"/>
      <selection pane="bottomRight" activeCell="A30" sqref="$A30:$XFD3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230" t="s">
        <v>204</v>
      </c>
    </row>
    <row r="2" ht="14.25" spans="20:20">
      <c r="T2" s="219" t="s">
        <v>205</v>
      </c>
    </row>
    <row r="3" ht="14.25" spans="1:20">
      <c r="A3" s="219" t="s">
        <v>2</v>
      </c>
      <c r="T3" s="219" t="s">
        <v>3</v>
      </c>
    </row>
    <row r="4" ht="19.5" customHeight="1" spans="1:20">
      <c r="A4" s="225" t="s">
        <v>6</v>
      </c>
      <c r="B4" s="225"/>
      <c r="C4" s="225"/>
      <c r="D4" s="225"/>
      <c r="E4" s="225" t="s">
        <v>206</v>
      </c>
      <c r="F4" s="225"/>
      <c r="G4" s="225"/>
      <c r="H4" s="225" t="s">
        <v>207</v>
      </c>
      <c r="I4" s="225"/>
      <c r="J4" s="225"/>
      <c r="K4" s="225" t="s">
        <v>208</v>
      </c>
      <c r="L4" s="225"/>
      <c r="M4" s="225"/>
      <c r="N4" s="225"/>
      <c r="O4" s="225"/>
      <c r="P4" s="225" t="s">
        <v>107</v>
      </c>
      <c r="Q4" s="225"/>
      <c r="R4" s="225"/>
      <c r="S4" s="225"/>
      <c r="T4" s="225"/>
    </row>
    <row r="5" ht="19.5" customHeight="1" spans="1:20">
      <c r="A5" s="225" t="s">
        <v>122</v>
      </c>
      <c r="B5" s="225"/>
      <c r="C5" s="225"/>
      <c r="D5" s="225" t="s">
        <v>123</v>
      </c>
      <c r="E5" s="225" t="s">
        <v>129</v>
      </c>
      <c r="F5" s="225" t="s">
        <v>209</v>
      </c>
      <c r="G5" s="225" t="s">
        <v>210</v>
      </c>
      <c r="H5" s="225" t="s">
        <v>129</v>
      </c>
      <c r="I5" s="225" t="s">
        <v>177</v>
      </c>
      <c r="J5" s="225" t="s">
        <v>178</v>
      </c>
      <c r="K5" s="225" t="s">
        <v>129</v>
      </c>
      <c r="L5" s="225" t="s">
        <v>177</v>
      </c>
      <c r="M5" s="225"/>
      <c r="N5" s="225" t="s">
        <v>177</v>
      </c>
      <c r="O5" s="225" t="s">
        <v>178</v>
      </c>
      <c r="P5" s="225" t="s">
        <v>129</v>
      </c>
      <c r="Q5" s="225" t="s">
        <v>209</v>
      </c>
      <c r="R5" s="225" t="s">
        <v>210</v>
      </c>
      <c r="S5" s="225" t="s">
        <v>210</v>
      </c>
      <c r="T5" s="225"/>
    </row>
    <row r="6" ht="19.5" customHeight="1" spans="1:20">
      <c r="A6" s="225"/>
      <c r="B6" s="225"/>
      <c r="C6" s="225"/>
      <c r="D6" s="225"/>
      <c r="E6" s="225"/>
      <c r="F6" s="225"/>
      <c r="G6" s="225" t="s">
        <v>124</v>
      </c>
      <c r="H6" s="225"/>
      <c r="I6" s="225" t="s">
        <v>211</v>
      </c>
      <c r="J6" s="225" t="s">
        <v>124</v>
      </c>
      <c r="K6" s="225"/>
      <c r="L6" s="225" t="s">
        <v>124</v>
      </c>
      <c r="M6" s="225" t="s">
        <v>212</v>
      </c>
      <c r="N6" s="225" t="s">
        <v>211</v>
      </c>
      <c r="O6" s="225" t="s">
        <v>124</v>
      </c>
      <c r="P6" s="225"/>
      <c r="Q6" s="225"/>
      <c r="R6" s="225" t="s">
        <v>124</v>
      </c>
      <c r="S6" s="225" t="s">
        <v>213</v>
      </c>
      <c r="T6" s="225" t="s">
        <v>214</v>
      </c>
    </row>
    <row r="7" ht="19.5" customHeight="1" spans="1:20">
      <c r="A7" s="225"/>
      <c r="B7" s="225"/>
      <c r="C7" s="225"/>
      <c r="D7" s="225"/>
      <c r="E7" s="225"/>
      <c r="F7" s="225"/>
      <c r="G7" s="225"/>
      <c r="H7" s="225"/>
      <c r="I7" s="225"/>
      <c r="J7" s="225"/>
      <c r="K7" s="225"/>
      <c r="L7" s="225"/>
      <c r="M7" s="225"/>
      <c r="N7" s="225"/>
      <c r="O7" s="225"/>
      <c r="P7" s="225"/>
      <c r="Q7" s="225"/>
      <c r="R7" s="225"/>
      <c r="S7" s="225"/>
      <c r="T7" s="225"/>
    </row>
    <row r="8" ht="19.5" customHeight="1" spans="1:20">
      <c r="A8" s="225" t="s">
        <v>126</v>
      </c>
      <c r="B8" s="225" t="s">
        <v>127</v>
      </c>
      <c r="C8" s="225" t="s">
        <v>128</v>
      </c>
      <c r="D8" s="225" t="s">
        <v>10</v>
      </c>
      <c r="E8" s="220" t="s">
        <v>11</v>
      </c>
      <c r="F8" s="220" t="s">
        <v>12</v>
      </c>
      <c r="G8" s="220" t="s">
        <v>20</v>
      </c>
      <c r="H8" s="220" t="s">
        <v>24</v>
      </c>
      <c r="I8" s="220" t="s">
        <v>28</v>
      </c>
      <c r="J8" s="220" t="s">
        <v>32</v>
      </c>
      <c r="K8" s="220" t="s">
        <v>36</v>
      </c>
      <c r="L8" s="220" t="s">
        <v>40</v>
      </c>
      <c r="M8" s="220" t="s">
        <v>43</v>
      </c>
      <c r="N8" s="220" t="s">
        <v>46</v>
      </c>
      <c r="O8" s="220" t="s">
        <v>49</v>
      </c>
      <c r="P8" s="220" t="s">
        <v>52</v>
      </c>
      <c r="Q8" s="220" t="s">
        <v>55</v>
      </c>
      <c r="R8" s="220" t="s">
        <v>58</v>
      </c>
      <c r="S8" s="220" t="s">
        <v>61</v>
      </c>
      <c r="T8" s="220" t="s">
        <v>64</v>
      </c>
    </row>
    <row r="9" ht="19.5" customHeight="1" spans="1:20">
      <c r="A9" s="225"/>
      <c r="B9" s="225"/>
      <c r="C9" s="225"/>
      <c r="D9" s="225" t="s">
        <v>129</v>
      </c>
      <c r="E9" s="222">
        <v>0</v>
      </c>
      <c r="F9" s="222">
        <v>0</v>
      </c>
      <c r="G9" s="222">
        <v>0</v>
      </c>
      <c r="H9" s="222">
        <v>10322600.73</v>
      </c>
      <c r="I9" s="222">
        <v>9067086.35</v>
      </c>
      <c r="J9" s="222">
        <v>1255514.38</v>
      </c>
      <c r="K9" s="222">
        <v>10322600.73</v>
      </c>
      <c r="L9" s="222">
        <v>9067086.35</v>
      </c>
      <c r="M9" s="222">
        <v>8341978.35</v>
      </c>
      <c r="N9" s="222">
        <v>725108</v>
      </c>
      <c r="O9" s="222">
        <v>1255514.38</v>
      </c>
      <c r="P9" s="222">
        <v>0</v>
      </c>
      <c r="Q9" s="222">
        <v>0</v>
      </c>
      <c r="R9" s="222">
        <v>0</v>
      </c>
      <c r="S9" s="222">
        <v>0</v>
      </c>
      <c r="T9" s="222">
        <v>0</v>
      </c>
    </row>
    <row r="10" ht="19.5" customHeight="1" spans="1:20">
      <c r="A10" s="221" t="s">
        <v>130</v>
      </c>
      <c r="B10" s="221"/>
      <c r="C10" s="221"/>
      <c r="D10" s="221" t="s">
        <v>131</v>
      </c>
      <c r="E10" s="222">
        <v>0</v>
      </c>
      <c r="F10" s="222">
        <v>0</v>
      </c>
      <c r="G10" s="222">
        <v>0</v>
      </c>
      <c r="H10" s="222">
        <v>7844989.14</v>
      </c>
      <c r="I10" s="222">
        <v>6589474.76</v>
      </c>
      <c r="J10" s="222">
        <v>1255514.38</v>
      </c>
      <c r="K10" s="222">
        <v>7844989.14</v>
      </c>
      <c r="L10" s="222">
        <v>6589474.76</v>
      </c>
      <c r="M10" s="222">
        <v>5864366.76</v>
      </c>
      <c r="N10" s="222">
        <v>725108</v>
      </c>
      <c r="O10" s="222">
        <v>1255514.38</v>
      </c>
      <c r="P10" s="222">
        <v>0</v>
      </c>
      <c r="Q10" s="222">
        <v>0</v>
      </c>
      <c r="R10" s="222">
        <v>0</v>
      </c>
      <c r="S10" s="222">
        <v>0</v>
      </c>
      <c r="T10" s="222">
        <v>0</v>
      </c>
    </row>
    <row r="11" ht="19.5" customHeight="1" spans="1:20">
      <c r="A11" s="221" t="s">
        <v>132</v>
      </c>
      <c r="B11" s="221"/>
      <c r="C11" s="221"/>
      <c r="D11" s="221" t="s">
        <v>133</v>
      </c>
      <c r="E11" s="222">
        <v>0</v>
      </c>
      <c r="F11" s="222">
        <v>0</v>
      </c>
      <c r="G11" s="222">
        <v>0</v>
      </c>
      <c r="H11" s="222">
        <v>7844989.14</v>
      </c>
      <c r="I11" s="222">
        <v>6589474.76</v>
      </c>
      <c r="J11" s="222">
        <v>1255514.38</v>
      </c>
      <c r="K11" s="222">
        <v>7844989.14</v>
      </c>
      <c r="L11" s="222">
        <v>6589474.76</v>
      </c>
      <c r="M11" s="222">
        <v>5864366.76</v>
      </c>
      <c r="N11" s="222">
        <v>725108</v>
      </c>
      <c r="O11" s="222">
        <v>1255514.38</v>
      </c>
      <c r="P11" s="222">
        <v>0</v>
      </c>
      <c r="Q11" s="222">
        <v>0</v>
      </c>
      <c r="R11" s="222">
        <v>0</v>
      </c>
      <c r="S11" s="222">
        <v>0</v>
      </c>
      <c r="T11" s="222">
        <v>0</v>
      </c>
    </row>
    <row r="12" ht="19.5" customHeight="1" spans="1:20">
      <c r="A12" s="221" t="s">
        <v>134</v>
      </c>
      <c r="B12" s="221"/>
      <c r="C12" s="221"/>
      <c r="D12" s="221" t="s">
        <v>135</v>
      </c>
      <c r="E12" s="222">
        <v>0</v>
      </c>
      <c r="F12" s="222"/>
      <c r="G12" s="222">
        <v>0</v>
      </c>
      <c r="H12" s="222">
        <v>6589474.76</v>
      </c>
      <c r="I12" s="222">
        <v>6589474.76</v>
      </c>
      <c r="J12" s="222"/>
      <c r="K12" s="222">
        <v>6589474.76</v>
      </c>
      <c r="L12" s="222">
        <v>6589474.76</v>
      </c>
      <c r="M12" s="222">
        <v>5864366.76</v>
      </c>
      <c r="N12" s="222">
        <v>725108</v>
      </c>
      <c r="O12" s="222"/>
      <c r="P12" s="222">
        <v>0</v>
      </c>
      <c r="Q12" s="222">
        <v>0</v>
      </c>
      <c r="R12" s="222">
        <v>0</v>
      </c>
      <c r="S12" s="222">
        <v>0</v>
      </c>
      <c r="T12" s="222">
        <v>0</v>
      </c>
    </row>
    <row r="13" ht="19.5" customHeight="1" spans="1:20">
      <c r="A13" s="221" t="s">
        <v>136</v>
      </c>
      <c r="B13" s="221"/>
      <c r="C13" s="221"/>
      <c r="D13" s="221" t="s">
        <v>137</v>
      </c>
      <c r="E13" s="222">
        <v>0</v>
      </c>
      <c r="F13" s="222">
        <v>0</v>
      </c>
      <c r="G13" s="222"/>
      <c r="H13" s="222">
        <v>261747.61</v>
      </c>
      <c r="I13" s="222"/>
      <c r="J13" s="222">
        <v>261747.61</v>
      </c>
      <c r="K13" s="222">
        <v>261747.61</v>
      </c>
      <c r="L13" s="222"/>
      <c r="M13" s="222"/>
      <c r="N13" s="222"/>
      <c r="O13" s="222">
        <v>261747.61</v>
      </c>
      <c r="P13" s="222">
        <v>0</v>
      </c>
      <c r="Q13" s="222">
        <v>0</v>
      </c>
      <c r="R13" s="222">
        <v>0</v>
      </c>
      <c r="S13" s="222">
        <v>0</v>
      </c>
      <c r="T13" s="222">
        <v>0</v>
      </c>
    </row>
    <row r="14" ht="19.5" customHeight="1" spans="1:20">
      <c r="A14" s="221" t="s">
        <v>138</v>
      </c>
      <c r="B14" s="221"/>
      <c r="C14" s="221"/>
      <c r="D14" s="221" t="s">
        <v>139</v>
      </c>
      <c r="E14" s="222">
        <v>0</v>
      </c>
      <c r="F14" s="222">
        <v>0</v>
      </c>
      <c r="G14" s="222"/>
      <c r="H14" s="222">
        <v>448969</v>
      </c>
      <c r="I14" s="222"/>
      <c r="J14" s="222">
        <v>448969</v>
      </c>
      <c r="K14" s="222">
        <v>448969</v>
      </c>
      <c r="L14" s="222"/>
      <c r="M14" s="222"/>
      <c r="N14" s="222"/>
      <c r="O14" s="222">
        <v>448969</v>
      </c>
      <c r="P14" s="222">
        <v>0</v>
      </c>
      <c r="Q14" s="222">
        <v>0</v>
      </c>
      <c r="R14" s="222">
        <v>0</v>
      </c>
      <c r="S14" s="222">
        <v>0</v>
      </c>
      <c r="T14" s="222">
        <v>0</v>
      </c>
    </row>
    <row r="15" ht="19.5" customHeight="1" spans="1:20">
      <c r="A15" s="221" t="s">
        <v>140</v>
      </c>
      <c r="B15" s="221"/>
      <c r="C15" s="221"/>
      <c r="D15" s="221" t="s">
        <v>141</v>
      </c>
      <c r="E15" s="222">
        <v>0</v>
      </c>
      <c r="F15" s="222">
        <v>0</v>
      </c>
      <c r="G15" s="222"/>
      <c r="H15" s="222">
        <v>180776.13</v>
      </c>
      <c r="I15" s="222"/>
      <c r="J15" s="222">
        <v>180776.13</v>
      </c>
      <c r="K15" s="222">
        <v>180776.13</v>
      </c>
      <c r="L15" s="222"/>
      <c r="M15" s="222"/>
      <c r="N15" s="222"/>
      <c r="O15" s="222">
        <v>180776.13</v>
      </c>
      <c r="P15" s="222">
        <v>0</v>
      </c>
      <c r="Q15" s="222">
        <v>0</v>
      </c>
      <c r="R15" s="222">
        <v>0</v>
      </c>
      <c r="S15" s="222">
        <v>0</v>
      </c>
      <c r="T15" s="222">
        <v>0</v>
      </c>
    </row>
    <row r="16" ht="19.5" customHeight="1" spans="1:20">
      <c r="A16" s="221" t="s">
        <v>142</v>
      </c>
      <c r="B16" s="221"/>
      <c r="C16" s="221"/>
      <c r="D16" s="221" t="s">
        <v>143</v>
      </c>
      <c r="E16" s="222">
        <v>0</v>
      </c>
      <c r="F16" s="222">
        <v>0</v>
      </c>
      <c r="G16" s="222"/>
      <c r="H16" s="222">
        <v>364021.64</v>
      </c>
      <c r="I16" s="222"/>
      <c r="J16" s="222">
        <v>364021.64</v>
      </c>
      <c r="K16" s="222">
        <v>364021.64</v>
      </c>
      <c r="L16" s="222"/>
      <c r="M16" s="222"/>
      <c r="N16" s="222"/>
      <c r="O16" s="222">
        <v>364021.64</v>
      </c>
      <c r="P16" s="222">
        <v>0</v>
      </c>
      <c r="Q16" s="222">
        <v>0</v>
      </c>
      <c r="R16" s="222">
        <v>0</v>
      </c>
      <c r="S16" s="222">
        <v>0</v>
      </c>
      <c r="T16" s="222">
        <v>0</v>
      </c>
    </row>
    <row r="17" ht="19.5" customHeight="1" spans="1:20">
      <c r="A17" s="221" t="s">
        <v>144</v>
      </c>
      <c r="B17" s="221"/>
      <c r="C17" s="221"/>
      <c r="D17" s="221" t="s">
        <v>145</v>
      </c>
      <c r="E17" s="222">
        <v>0</v>
      </c>
      <c r="F17" s="222"/>
      <c r="G17" s="222">
        <v>0</v>
      </c>
      <c r="H17" s="222">
        <v>1284652.81</v>
      </c>
      <c r="I17" s="222">
        <v>1284652.81</v>
      </c>
      <c r="J17" s="222"/>
      <c r="K17" s="222">
        <v>1284652.81</v>
      </c>
      <c r="L17" s="222">
        <v>1284652.81</v>
      </c>
      <c r="M17" s="222">
        <v>1284652.81</v>
      </c>
      <c r="N17" s="222">
        <v>0</v>
      </c>
      <c r="O17" s="222"/>
      <c r="P17" s="222">
        <v>0</v>
      </c>
      <c r="Q17" s="222">
        <v>0</v>
      </c>
      <c r="R17" s="222">
        <v>0</v>
      </c>
      <c r="S17" s="222">
        <v>0</v>
      </c>
      <c r="T17" s="222">
        <v>0</v>
      </c>
    </row>
    <row r="18" ht="19.5" customHeight="1" spans="1:20">
      <c r="A18" s="221" t="s">
        <v>146</v>
      </c>
      <c r="B18" s="221"/>
      <c r="C18" s="221"/>
      <c r="D18" s="221" t="s">
        <v>147</v>
      </c>
      <c r="E18" s="222">
        <v>0</v>
      </c>
      <c r="F18" s="222"/>
      <c r="G18" s="222">
        <v>0</v>
      </c>
      <c r="H18" s="222">
        <v>1013537.21</v>
      </c>
      <c r="I18" s="222">
        <v>1013537.21</v>
      </c>
      <c r="J18" s="222"/>
      <c r="K18" s="222">
        <v>1013537.21</v>
      </c>
      <c r="L18" s="222">
        <v>1013537.21</v>
      </c>
      <c r="M18" s="222">
        <v>1013537.21</v>
      </c>
      <c r="N18" s="222">
        <v>0</v>
      </c>
      <c r="O18" s="222"/>
      <c r="P18" s="222">
        <v>0</v>
      </c>
      <c r="Q18" s="222">
        <v>0</v>
      </c>
      <c r="R18" s="222">
        <v>0</v>
      </c>
      <c r="S18" s="222">
        <v>0</v>
      </c>
      <c r="T18" s="222">
        <v>0</v>
      </c>
    </row>
    <row r="19" ht="19.5" customHeight="1" spans="1:20">
      <c r="A19" s="221" t="s">
        <v>148</v>
      </c>
      <c r="B19" s="221"/>
      <c r="C19" s="221"/>
      <c r="D19" s="221" t="s">
        <v>149</v>
      </c>
      <c r="E19" s="222">
        <v>0</v>
      </c>
      <c r="F19" s="222"/>
      <c r="G19" s="222">
        <v>0</v>
      </c>
      <c r="H19" s="222">
        <v>27816</v>
      </c>
      <c r="I19" s="222">
        <v>27816</v>
      </c>
      <c r="J19" s="222"/>
      <c r="K19" s="222">
        <v>27816</v>
      </c>
      <c r="L19" s="222">
        <v>27816</v>
      </c>
      <c r="M19" s="222">
        <v>27816</v>
      </c>
      <c r="N19" s="222">
        <v>0</v>
      </c>
      <c r="O19" s="222"/>
      <c r="P19" s="222">
        <v>0</v>
      </c>
      <c r="Q19" s="222">
        <v>0</v>
      </c>
      <c r="R19" s="222">
        <v>0</v>
      </c>
      <c r="S19" s="222">
        <v>0</v>
      </c>
      <c r="T19" s="222">
        <v>0</v>
      </c>
    </row>
    <row r="20" ht="19.5" customHeight="1" spans="1:20">
      <c r="A20" s="221">
        <v>2080505</v>
      </c>
      <c r="B20" s="221"/>
      <c r="C20" s="221"/>
      <c r="D20" s="221" t="s">
        <v>151</v>
      </c>
      <c r="E20" s="222">
        <v>0</v>
      </c>
      <c r="F20" s="222"/>
      <c r="G20" s="222">
        <v>0</v>
      </c>
      <c r="H20" s="222">
        <v>757730.24</v>
      </c>
      <c r="I20" s="222">
        <v>757730.24</v>
      </c>
      <c r="J20" s="222"/>
      <c r="K20" s="222">
        <v>757730.24</v>
      </c>
      <c r="L20" s="222">
        <v>757730.24</v>
      </c>
      <c r="M20" s="222">
        <v>757730.24</v>
      </c>
      <c r="N20" s="222">
        <v>0</v>
      </c>
      <c r="O20" s="222"/>
      <c r="P20" s="222">
        <v>0</v>
      </c>
      <c r="Q20" s="222">
        <v>0</v>
      </c>
      <c r="R20" s="222">
        <v>0</v>
      </c>
      <c r="S20" s="222">
        <v>0</v>
      </c>
      <c r="T20" s="222">
        <v>0</v>
      </c>
    </row>
    <row r="21" ht="19.5" customHeight="1" spans="1:20">
      <c r="A21" s="221" t="s">
        <v>152</v>
      </c>
      <c r="B21" s="221"/>
      <c r="C21" s="221"/>
      <c r="D21" s="221" t="s">
        <v>153</v>
      </c>
      <c r="E21" s="222">
        <v>0</v>
      </c>
      <c r="F21" s="222"/>
      <c r="G21" s="222">
        <v>0</v>
      </c>
      <c r="H21" s="222">
        <v>227990.97</v>
      </c>
      <c r="I21" s="222">
        <v>227990.97</v>
      </c>
      <c r="J21" s="222"/>
      <c r="K21" s="222">
        <v>227990.97</v>
      </c>
      <c r="L21" s="222">
        <v>227990.97</v>
      </c>
      <c r="M21" s="222">
        <v>227990.97</v>
      </c>
      <c r="N21" s="222">
        <v>0</v>
      </c>
      <c r="O21" s="222"/>
      <c r="P21" s="222">
        <v>0</v>
      </c>
      <c r="Q21" s="222">
        <v>0</v>
      </c>
      <c r="R21" s="222">
        <v>0</v>
      </c>
      <c r="S21" s="222">
        <v>0</v>
      </c>
      <c r="T21" s="222">
        <v>0</v>
      </c>
    </row>
    <row r="22" ht="19.5" customHeight="1" spans="1:20">
      <c r="A22" s="221" t="s">
        <v>154</v>
      </c>
      <c r="B22" s="221"/>
      <c r="C22" s="221"/>
      <c r="D22" s="221" t="s">
        <v>155</v>
      </c>
      <c r="E22" s="222">
        <v>0</v>
      </c>
      <c r="F22" s="222"/>
      <c r="G22" s="222">
        <v>0</v>
      </c>
      <c r="H22" s="222">
        <v>271115.6</v>
      </c>
      <c r="I22" s="222">
        <v>271115.6</v>
      </c>
      <c r="J22" s="222"/>
      <c r="K22" s="222">
        <v>271115.6</v>
      </c>
      <c r="L22" s="222">
        <v>271115.6</v>
      </c>
      <c r="M22" s="222">
        <v>271115.6</v>
      </c>
      <c r="N22" s="222">
        <v>0</v>
      </c>
      <c r="O22" s="222"/>
      <c r="P22" s="222">
        <v>0</v>
      </c>
      <c r="Q22" s="222">
        <v>0</v>
      </c>
      <c r="R22" s="222">
        <v>0</v>
      </c>
      <c r="S22" s="222">
        <v>0</v>
      </c>
      <c r="T22" s="222">
        <v>0</v>
      </c>
    </row>
    <row r="23" ht="19.5" customHeight="1" spans="1:20">
      <c r="A23" s="221" t="s">
        <v>156</v>
      </c>
      <c r="B23" s="221"/>
      <c r="C23" s="221"/>
      <c r="D23" s="221" t="s">
        <v>157</v>
      </c>
      <c r="E23" s="222">
        <v>0</v>
      </c>
      <c r="F23" s="222"/>
      <c r="G23" s="222">
        <v>0</v>
      </c>
      <c r="H23" s="222">
        <v>271115.6</v>
      </c>
      <c r="I23" s="222">
        <v>271115.6</v>
      </c>
      <c r="J23" s="222"/>
      <c r="K23" s="222">
        <v>271115.6</v>
      </c>
      <c r="L23" s="222">
        <v>271115.6</v>
      </c>
      <c r="M23" s="222">
        <v>271115.6</v>
      </c>
      <c r="N23" s="222">
        <v>0</v>
      </c>
      <c r="O23" s="222"/>
      <c r="P23" s="222">
        <v>0</v>
      </c>
      <c r="Q23" s="222">
        <v>0</v>
      </c>
      <c r="R23" s="222">
        <v>0</v>
      </c>
      <c r="S23" s="222">
        <v>0</v>
      </c>
      <c r="T23" s="222">
        <v>0</v>
      </c>
    </row>
    <row r="24" ht="19.5" customHeight="1" spans="1:20">
      <c r="A24" s="221" t="s">
        <v>158</v>
      </c>
      <c r="B24" s="221"/>
      <c r="C24" s="221"/>
      <c r="D24" s="221" t="s">
        <v>159</v>
      </c>
      <c r="E24" s="222">
        <v>0</v>
      </c>
      <c r="F24" s="222"/>
      <c r="G24" s="222">
        <v>0</v>
      </c>
      <c r="H24" s="222">
        <v>638754.78</v>
      </c>
      <c r="I24" s="222">
        <v>638754.78</v>
      </c>
      <c r="J24" s="222"/>
      <c r="K24" s="222">
        <v>638754.78</v>
      </c>
      <c r="L24" s="222">
        <v>638754.78</v>
      </c>
      <c r="M24" s="222">
        <v>638754.78</v>
      </c>
      <c r="N24" s="222">
        <v>0</v>
      </c>
      <c r="O24" s="222"/>
      <c r="P24" s="222">
        <v>0</v>
      </c>
      <c r="Q24" s="222">
        <v>0</v>
      </c>
      <c r="R24" s="222">
        <v>0</v>
      </c>
      <c r="S24" s="222">
        <v>0</v>
      </c>
      <c r="T24" s="222">
        <v>0</v>
      </c>
    </row>
    <row r="25" ht="19.5" customHeight="1" spans="1:20">
      <c r="A25" s="221" t="s">
        <v>160</v>
      </c>
      <c r="B25" s="221"/>
      <c r="C25" s="221"/>
      <c r="D25" s="221" t="s">
        <v>161</v>
      </c>
      <c r="E25" s="222">
        <v>0</v>
      </c>
      <c r="F25" s="222"/>
      <c r="G25" s="222">
        <v>0</v>
      </c>
      <c r="H25" s="222">
        <v>638754.78</v>
      </c>
      <c r="I25" s="222">
        <v>638754.78</v>
      </c>
      <c r="J25" s="222"/>
      <c r="K25" s="222">
        <v>638754.78</v>
      </c>
      <c r="L25" s="222">
        <v>638754.78</v>
      </c>
      <c r="M25" s="222">
        <v>638754.78</v>
      </c>
      <c r="N25" s="222">
        <v>0</v>
      </c>
      <c r="O25" s="222"/>
      <c r="P25" s="222">
        <v>0</v>
      </c>
      <c r="Q25" s="222">
        <v>0</v>
      </c>
      <c r="R25" s="222">
        <v>0</v>
      </c>
      <c r="S25" s="222">
        <v>0</v>
      </c>
      <c r="T25" s="222">
        <v>0</v>
      </c>
    </row>
    <row r="26" ht="19.5" customHeight="1" spans="1:20">
      <c r="A26" s="221">
        <v>2101101</v>
      </c>
      <c r="B26" s="221"/>
      <c r="C26" s="221"/>
      <c r="D26" s="221" t="s">
        <v>163</v>
      </c>
      <c r="E26" s="222">
        <v>0</v>
      </c>
      <c r="F26" s="222"/>
      <c r="G26" s="222">
        <v>0</v>
      </c>
      <c r="H26" s="222">
        <v>365434.55</v>
      </c>
      <c r="I26" s="222">
        <v>365434.55</v>
      </c>
      <c r="J26" s="222"/>
      <c r="K26" s="222">
        <v>365434.55</v>
      </c>
      <c r="L26" s="222">
        <v>365434.55</v>
      </c>
      <c r="M26" s="222">
        <v>365434.55</v>
      </c>
      <c r="N26" s="222">
        <v>0</v>
      </c>
      <c r="O26" s="222"/>
      <c r="P26" s="222">
        <v>0</v>
      </c>
      <c r="Q26" s="222">
        <v>0</v>
      </c>
      <c r="R26" s="222">
        <v>0</v>
      </c>
      <c r="S26" s="222">
        <v>0</v>
      </c>
      <c r="T26" s="222">
        <v>0</v>
      </c>
    </row>
    <row r="27" ht="19.5" customHeight="1" spans="1:20">
      <c r="A27" s="221">
        <v>2101103</v>
      </c>
      <c r="B27" s="221"/>
      <c r="C27" s="221"/>
      <c r="D27" s="221" t="s">
        <v>165</v>
      </c>
      <c r="E27" s="222">
        <v>0</v>
      </c>
      <c r="F27" s="222"/>
      <c r="G27" s="222">
        <v>0</v>
      </c>
      <c r="H27" s="222">
        <v>259112.39</v>
      </c>
      <c r="I27" s="222">
        <v>259112.39</v>
      </c>
      <c r="J27" s="222"/>
      <c r="K27" s="222">
        <v>259112.39</v>
      </c>
      <c r="L27" s="222">
        <v>259112.39</v>
      </c>
      <c r="M27" s="222">
        <v>259112.39</v>
      </c>
      <c r="N27" s="222">
        <v>0</v>
      </c>
      <c r="O27" s="222"/>
      <c r="P27" s="222">
        <v>0</v>
      </c>
      <c r="Q27" s="222">
        <v>0</v>
      </c>
      <c r="R27" s="222">
        <v>0</v>
      </c>
      <c r="S27" s="222">
        <v>0</v>
      </c>
      <c r="T27" s="222">
        <v>0</v>
      </c>
    </row>
    <row r="28" ht="19.5" customHeight="1" spans="1:20">
      <c r="A28" s="221">
        <v>2101199</v>
      </c>
      <c r="B28" s="221"/>
      <c r="C28" s="221"/>
      <c r="D28" s="221" t="s">
        <v>167</v>
      </c>
      <c r="E28" s="222">
        <v>0</v>
      </c>
      <c r="F28" s="222"/>
      <c r="G28" s="222">
        <v>0</v>
      </c>
      <c r="H28" s="222">
        <v>14207.84</v>
      </c>
      <c r="I28" s="222">
        <v>14207.84</v>
      </c>
      <c r="J28" s="222"/>
      <c r="K28" s="222">
        <v>14207.84</v>
      </c>
      <c r="L28" s="222">
        <v>14207.84</v>
      </c>
      <c r="M28" s="222">
        <v>14207.84</v>
      </c>
      <c r="N28" s="222">
        <v>0</v>
      </c>
      <c r="O28" s="222"/>
      <c r="P28" s="222">
        <v>0</v>
      </c>
      <c r="Q28" s="222">
        <v>0</v>
      </c>
      <c r="R28" s="222">
        <v>0</v>
      </c>
      <c r="S28" s="222">
        <v>0</v>
      </c>
      <c r="T28" s="222">
        <v>0</v>
      </c>
    </row>
    <row r="29" ht="19.5" customHeight="1" spans="1:20">
      <c r="A29" s="221" t="s">
        <v>168</v>
      </c>
      <c r="B29" s="221"/>
      <c r="C29" s="221"/>
      <c r="D29" s="221" t="s">
        <v>169</v>
      </c>
      <c r="E29" s="222">
        <v>0</v>
      </c>
      <c r="F29" s="222"/>
      <c r="G29" s="222">
        <v>0</v>
      </c>
      <c r="H29" s="222">
        <v>554204</v>
      </c>
      <c r="I29" s="222">
        <v>554204</v>
      </c>
      <c r="J29" s="222"/>
      <c r="K29" s="222">
        <v>554204</v>
      </c>
      <c r="L29" s="222">
        <v>554204</v>
      </c>
      <c r="M29" s="222">
        <v>554204</v>
      </c>
      <c r="N29" s="222">
        <v>0</v>
      </c>
      <c r="O29" s="222"/>
      <c r="P29" s="222">
        <v>0</v>
      </c>
      <c r="Q29" s="222">
        <v>0</v>
      </c>
      <c r="R29" s="222">
        <v>0</v>
      </c>
      <c r="S29" s="222">
        <v>0</v>
      </c>
      <c r="T29" s="222">
        <v>0</v>
      </c>
    </row>
    <row r="30" ht="19.5" customHeight="1" spans="1:20">
      <c r="A30" s="221" t="s">
        <v>170</v>
      </c>
      <c r="B30" s="221"/>
      <c r="C30" s="221"/>
      <c r="D30" s="221" t="s">
        <v>171</v>
      </c>
      <c r="E30" s="222">
        <v>0</v>
      </c>
      <c r="F30" s="222"/>
      <c r="G30" s="222">
        <v>0</v>
      </c>
      <c r="H30" s="222">
        <v>554204</v>
      </c>
      <c r="I30" s="222">
        <v>554204</v>
      </c>
      <c r="J30" s="222"/>
      <c r="K30" s="222">
        <v>554204</v>
      </c>
      <c r="L30" s="222">
        <v>554204</v>
      </c>
      <c r="M30" s="222">
        <v>554204</v>
      </c>
      <c r="N30" s="222">
        <v>0</v>
      </c>
      <c r="O30" s="222"/>
      <c r="P30" s="222">
        <v>0</v>
      </c>
      <c r="Q30" s="222">
        <v>0</v>
      </c>
      <c r="R30" s="222">
        <v>0</v>
      </c>
      <c r="S30" s="222">
        <v>0</v>
      </c>
      <c r="T30" s="222">
        <v>0</v>
      </c>
    </row>
    <row r="31" ht="19.5" customHeight="1" spans="1:20">
      <c r="A31" s="221" t="s">
        <v>172</v>
      </c>
      <c r="B31" s="221"/>
      <c r="C31" s="221"/>
      <c r="D31" s="221" t="s">
        <v>173</v>
      </c>
      <c r="E31" s="222">
        <v>0</v>
      </c>
      <c r="F31" s="222"/>
      <c r="G31" s="222">
        <v>0</v>
      </c>
      <c r="H31" s="222">
        <v>554204</v>
      </c>
      <c r="I31" s="222">
        <v>554204</v>
      </c>
      <c r="J31" s="222"/>
      <c r="K31" s="222">
        <v>554204</v>
      </c>
      <c r="L31" s="222">
        <v>554204</v>
      </c>
      <c r="M31" s="222">
        <v>554204</v>
      </c>
      <c r="N31" s="222">
        <v>0</v>
      </c>
      <c r="O31" s="222"/>
      <c r="P31" s="222">
        <v>0</v>
      </c>
      <c r="Q31" s="222">
        <v>0</v>
      </c>
      <c r="R31" s="222">
        <v>0</v>
      </c>
      <c r="S31" s="222">
        <v>0</v>
      </c>
      <c r="T31" s="222">
        <v>0</v>
      </c>
    </row>
    <row r="32" ht="19.5" customHeight="1" spans="1:20">
      <c r="A32" s="221" t="s">
        <v>215</v>
      </c>
      <c r="B32" s="221"/>
      <c r="C32" s="221"/>
      <c r="D32" s="221"/>
      <c r="E32" s="221"/>
      <c r="F32" s="221"/>
      <c r="G32" s="221"/>
      <c r="H32" s="221"/>
      <c r="I32" s="221"/>
      <c r="J32" s="221"/>
      <c r="K32" s="221"/>
      <c r="L32" s="221"/>
      <c r="M32" s="221"/>
      <c r="N32" s="221"/>
      <c r="O32" s="221"/>
      <c r="P32" s="221"/>
      <c r="Q32" s="221"/>
      <c r="R32" s="221"/>
      <c r="S32" s="221"/>
      <c r="T32" s="221"/>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13" sqref="F1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230" t="s">
        <v>216</v>
      </c>
    </row>
    <row r="2" spans="9:9">
      <c r="I2" s="232" t="s">
        <v>217</v>
      </c>
    </row>
    <row r="3" spans="1:9">
      <c r="A3" s="232" t="s">
        <v>2</v>
      </c>
      <c r="I3" s="232" t="s">
        <v>3</v>
      </c>
    </row>
    <row r="4" ht="19.5" customHeight="1" spans="1:9">
      <c r="A4" s="225" t="s">
        <v>212</v>
      </c>
      <c r="B4" s="225"/>
      <c r="C4" s="225"/>
      <c r="D4" s="225" t="s">
        <v>211</v>
      </c>
      <c r="E4" s="225"/>
      <c r="F4" s="225"/>
      <c r="G4" s="225"/>
      <c r="H4" s="225"/>
      <c r="I4" s="225"/>
    </row>
    <row r="5" ht="19.5" customHeight="1" spans="1:9">
      <c r="A5" s="225" t="s">
        <v>218</v>
      </c>
      <c r="B5" s="225" t="s">
        <v>123</v>
      </c>
      <c r="C5" s="225" t="s">
        <v>8</v>
      </c>
      <c r="D5" s="225" t="s">
        <v>218</v>
      </c>
      <c r="E5" s="225" t="s">
        <v>123</v>
      </c>
      <c r="F5" s="225" t="s">
        <v>8</v>
      </c>
      <c r="G5" s="225" t="s">
        <v>218</v>
      </c>
      <c r="H5" s="225" t="s">
        <v>123</v>
      </c>
      <c r="I5" s="225" t="s">
        <v>8</v>
      </c>
    </row>
    <row r="6" ht="19.5" customHeight="1" spans="1:9">
      <c r="A6" s="225"/>
      <c r="B6" s="225"/>
      <c r="C6" s="225"/>
      <c r="D6" s="225"/>
      <c r="E6" s="225"/>
      <c r="F6" s="225"/>
      <c r="G6" s="225"/>
      <c r="H6" s="225"/>
      <c r="I6" s="225"/>
    </row>
    <row r="7" ht="19.5" customHeight="1" spans="1:9">
      <c r="A7" s="221" t="s">
        <v>219</v>
      </c>
      <c r="B7" s="221" t="s">
        <v>220</v>
      </c>
      <c r="C7" s="222">
        <v>8035246.75</v>
      </c>
      <c r="D7" s="221" t="s">
        <v>221</v>
      </c>
      <c r="E7" s="221" t="s">
        <v>222</v>
      </c>
      <c r="F7" s="222">
        <v>719398</v>
      </c>
      <c r="G7" s="221" t="s">
        <v>223</v>
      </c>
      <c r="H7" s="221" t="s">
        <v>224</v>
      </c>
      <c r="I7" s="222">
        <v>5710</v>
      </c>
    </row>
    <row r="8" ht="19.5" customHeight="1" spans="1:9">
      <c r="A8" s="221" t="s">
        <v>225</v>
      </c>
      <c r="B8" s="221" t="s">
        <v>226</v>
      </c>
      <c r="C8" s="222">
        <v>1859103</v>
      </c>
      <c r="D8" s="221" t="s">
        <v>227</v>
      </c>
      <c r="E8" s="221" t="s">
        <v>228</v>
      </c>
      <c r="F8" s="222">
        <v>62584.91</v>
      </c>
      <c r="G8" s="221" t="s">
        <v>229</v>
      </c>
      <c r="H8" s="221" t="s">
        <v>230</v>
      </c>
      <c r="I8" s="222">
        <v>0</v>
      </c>
    </row>
    <row r="9" ht="19.5" customHeight="1" spans="1:9">
      <c r="A9" s="221" t="s">
        <v>231</v>
      </c>
      <c r="B9" s="221" t="s">
        <v>232</v>
      </c>
      <c r="C9" s="222">
        <v>2371633</v>
      </c>
      <c r="D9" s="221" t="s">
        <v>233</v>
      </c>
      <c r="E9" s="221" t="s">
        <v>234</v>
      </c>
      <c r="F9" s="222">
        <v>0</v>
      </c>
      <c r="G9" s="221" t="s">
        <v>235</v>
      </c>
      <c r="H9" s="221" t="s">
        <v>236</v>
      </c>
      <c r="I9" s="222">
        <v>5710</v>
      </c>
    </row>
    <row r="10" ht="19.5" customHeight="1" spans="1:9">
      <c r="A10" s="221" t="s">
        <v>237</v>
      </c>
      <c r="B10" s="221" t="s">
        <v>238</v>
      </c>
      <c r="C10" s="222">
        <v>1594733</v>
      </c>
      <c r="D10" s="221" t="s">
        <v>239</v>
      </c>
      <c r="E10" s="221" t="s">
        <v>240</v>
      </c>
      <c r="F10" s="222">
        <v>0</v>
      </c>
      <c r="G10" s="221" t="s">
        <v>241</v>
      </c>
      <c r="H10" s="221" t="s">
        <v>242</v>
      </c>
      <c r="I10" s="222">
        <v>0</v>
      </c>
    </row>
    <row r="11" ht="19.5" customHeight="1" spans="1:9">
      <c r="A11" s="221" t="s">
        <v>243</v>
      </c>
      <c r="B11" s="221" t="s">
        <v>244</v>
      </c>
      <c r="C11" s="222">
        <v>0</v>
      </c>
      <c r="D11" s="221" t="s">
        <v>245</v>
      </c>
      <c r="E11" s="221" t="s">
        <v>246</v>
      </c>
      <c r="F11" s="222">
        <v>0</v>
      </c>
      <c r="G11" s="221" t="s">
        <v>247</v>
      </c>
      <c r="H11" s="221" t="s">
        <v>248</v>
      </c>
      <c r="I11" s="222">
        <v>0</v>
      </c>
    </row>
    <row r="12" ht="19.5" customHeight="1" spans="1:9">
      <c r="A12" s="221" t="s">
        <v>249</v>
      </c>
      <c r="B12" s="221" t="s">
        <v>250</v>
      </c>
      <c r="C12" s="222">
        <v>0</v>
      </c>
      <c r="D12" s="221" t="s">
        <v>251</v>
      </c>
      <c r="E12" s="221" t="s">
        <v>252</v>
      </c>
      <c r="F12" s="222">
        <v>10818</v>
      </c>
      <c r="G12" s="221" t="s">
        <v>253</v>
      </c>
      <c r="H12" s="221" t="s">
        <v>254</v>
      </c>
      <c r="I12" s="222">
        <v>0</v>
      </c>
    </row>
    <row r="13" ht="19.5" customHeight="1" spans="1:9">
      <c r="A13" s="221" t="s">
        <v>255</v>
      </c>
      <c r="B13" s="221" t="s">
        <v>256</v>
      </c>
      <c r="C13" s="222">
        <v>757730.24</v>
      </c>
      <c r="D13" s="221" t="s">
        <v>257</v>
      </c>
      <c r="E13" s="221" t="s">
        <v>258</v>
      </c>
      <c r="F13" s="222">
        <v>9270.99</v>
      </c>
      <c r="G13" s="221" t="s">
        <v>259</v>
      </c>
      <c r="H13" s="221" t="s">
        <v>260</v>
      </c>
      <c r="I13" s="222">
        <v>0</v>
      </c>
    </row>
    <row r="14" ht="19.5" customHeight="1" spans="1:9">
      <c r="A14" s="221" t="s">
        <v>261</v>
      </c>
      <c r="B14" s="221" t="s">
        <v>262</v>
      </c>
      <c r="C14" s="222">
        <v>227990.97</v>
      </c>
      <c r="D14" s="221" t="s">
        <v>263</v>
      </c>
      <c r="E14" s="221" t="s">
        <v>264</v>
      </c>
      <c r="F14" s="222">
        <v>15344.75</v>
      </c>
      <c r="G14" s="221" t="s">
        <v>265</v>
      </c>
      <c r="H14" s="221" t="s">
        <v>266</v>
      </c>
      <c r="I14" s="222">
        <v>0</v>
      </c>
    </row>
    <row r="15" ht="19.5" customHeight="1" spans="1:9">
      <c r="A15" s="221" t="s">
        <v>267</v>
      </c>
      <c r="B15" s="221" t="s">
        <v>268</v>
      </c>
      <c r="C15" s="222">
        <v>365434.55</v>
      </c>
      <c r="D15" s="221" t="s">
        <v>269</v>
      </c>
      <c r="E15" s="221" t="s">
        <v>270</v>
      </c>
      <c r="F15" s="222">
        <v>0</v>
      </c>
      <c r="G15" s="221" t="s">
        <v>271</v>
      </c>
      <c r="H15" s="221" t="s">
        <v>272</v>
      </c>
      <c r="I15" s="222">
        <v>0</v>
      </c>
    </row>
    <row r="16" ht="19.5" customHeight="1" spans="1:9">
      <c r="A16" s="221" t="s">
        <v>273</v>
      </c>
      <c r="B16" s="221" t="s">
        <v>274</v>
      </c>
      <c r="C16" s="222">
        <v>259112.39</v>
      </c>
      <c r="D16" s="221" t="s">
        <v>275</v>
      </c>
      <c r="E16" s="221" t="s">
        <v>276</v>
      </c>
      <c r="F16" s="222">
        <v>0</v>
      </c>
      <c r="G16" s="221" t="s">
        <v>277</v>
      </c>
      <c r="H16" s="221" t="s">
        <v>278</v>
      </c>
      <c r="I16" s="222">
        <v>0</v>
      </c>
    </row>
    <row r="17" ht="19.5" customHeight="1" spans="1:9">
      <c r="A17" s="221" t="s">
        <v>279</v>
      </c>
      <c r="B17" s="221" t="s">
        <v>280</v>
      </c>
      <c r="C17" s="222">
        <v>15305.6</v>
      </c>
      <c r="D17" s="221" t="s">
        <v>281</v>
      </c>
      <c r="E17" s="221" t="s">
        <v>282</v>
      </c>
      <c r="F17" s="222">
        <v>41268.3</v>
      </c>
      <c r="G17" s="221" t="s">
        <v>283</v>
      </c>
      <c r="H17" s="221" t="s">
        <v>284</v>
      </c>
      <c r="I17" s="222">
        <v>0</v>
      </c>
    </row>
    <row r="18" ht="19.5" customHeight="1" spans="1:9">
      <c r="A18" s="221" t="s">
        <v>285</v>
      </c>
      <c r="B18" s="221" t="s">
        <v>286</v>
      </c>
      <c r="C18" s="222">
        <v>554204</v>
      </c>
      <c r="D18" s="221" t="s">
        <v>287</v>
      </c>
      <c r="E18" s="221" t="s">
        <v>288</v>
      </c>
      <c r="F18" s="222">
        <v>0</v>
      </c>
      <c r="G18" s="221" t="s">
        <v>289</v>
      </c>
      <c r="H18" s="221" t="s">
        <v>290</v>
      </c>
      <c r="I18" s="222">
        <v>0</v>
      </c>
    </row>
    <row r="19" ht="19.5" customHeight="1" spans="1:9">
      <c r="A19" s="221" t="s">
        <v>291</v>
      </c>
      <c r="B19" s="221" t="s">
        <v>292</v>
      </c>
      <c r="C19" s="222">
        <v>0</v>
      </c>
      <c r="D19" s="221" t="s">
        <v>293</v>
      </c>
      <c r="E19" s="221" t="s">
        <v>294</v>
      </c>
      <c r="F19" s="222">
        <v>0</v>
      </c>
      <c r="G19" s="221" t="s">
        <v>295</v>
      </c>
      <c r="H19" s="221" t="s">
        <v>296</v>
      </c>
      <c r="I19" s="222">
        <v>0</v>
      </c>
    </row>
    <row r="20" ht="19.5" customHeight="1" spans="1:9">
      <c r="A20" s="221" t="s">
        <v>297</v>
      </c>
      <c r="B20" s="221" t="s">
        <v>298</v>
      </c>
      <c r="C20" s="222">
        <v>30000</v>
      </c>
      <c r="D20" s="221" t="s">
        <v>299</v>
      </c>
      <c r="E20" s="221" t="s">
        <v>300</v>
      </c>
      <c r="F20" s="222">
        <v>0</v>
      </c>
      <c r="G20" s="221" t="s">
        <v>301</v>
      </c>
      <c r="H20" s="221" t="s">
        <v>302</v>
      </c>
      <c r="I20" s="222">
        <v>0</v>
      </c>
    </row>
    <row r="21" ht="19.5" customHeight="1" spans="1:9">
      <c r="A21" s="221" t="s">
        <v>303</v>
      </c>
      <c r="B21" s="221" t="s">
        <v>304</v>
      </c>
      <c r="C21" s="222">
        <v>306731.6</v>
      </c>
      <c r="D21" s="221" t="s">
        <v>305</v>
      </c>
      <c r="E21" s="221" t="s">
        <v>306</v>
      </c>
      <c r="F21" s="222">
        <v>1236</v>
      </c>
      <c r="G21" s="221" t="s">
        <v>307</v>
      </c>
      <c r="H21" s="221" t="s">
        <v>308</v>
      </c>
      <c r="I21" s="222">
        <v>0</v>
      </c>
    </row>
    <row r="22" ht="19.5" customHeight="1" spans="1:9">
      <c r="A22" s="221" t="s">
        <v>309</v>
      </c>
      <c r="B22" s="221" t="s">
        <v>310</v>
      </c>
      <c r="C22" s="222">
        <v>21316</v>
      </c>
      <c r="D22" s="221" t="s">
        <v>311</v>
      </c>
      <c r="E22" s="221" t="s">
        <v>312</v>
      </c>
      <c r="F22" s="222">
        <v>0</v>
      </c>
      <c r="G22" s="221" t="s">
        <v>313</v>
      </c>
      <c r="H22" s="221" t="s">
        <v>314</v>
      </c>
      <c r="I22" s="222">
        <v>0</v>
      </c>
    </row>
    <row r="23" ht="19.5" customHeight="1" spans="1:9">
      <c r="A23" s="221" t="s">
        <v>315</v>
      </c>
      <c r="B23" s="221" t="s">
        <v>316</v>
      </c>
      <c r="C23" s="222">
        <v>0</v>
      </c>
      <c r="D23" s="221" t="s">
        <v>317</v>
      </c>
      <c r="E23" s="221" t="s">
        <v>318</v>
      </c>
      <c r="F23" s="222">
        <v>16242</v>
      </c>
      <c r="G23" s="221" t="s">
        <v>319</v>
      </c>
      <c r="H23" s="221" t="s">
        <v>320</v>
      </c>
      <c r="I23" s="222">
        <v>0</v>
      </c>
    </row>
    <row r="24" ht="19.5" customHeight="1" spans="1:9">
      <c r="A24" s="221" t="s">
        <v>321</v>
      </c>
      <c r="B24" s="221" t="s">
        <v>322</v>
      </c>
      <c r="C24" s="222">
        <v>0</v>
      </c>
      <c r="D24" s="221" t="s">
        <v>323</v>
      </c>
      <c r="E24" s="221" t="s">
        <v>324</v>
      </c>
      <c r="F24" s="222">
        <v>0</v>
      </c>
      <c r="G24" s="221" t="s">
        <v>325</v>
      </c>
      <c r="H24" s="221" t="s">
        <v>326</v>
      </c>
      <c r="I24" s="222">
        <v>0</v>
      </c>
    </row>
    <row r="25" ht="19.5" customHeight="1" spans="1:9">
      <c r="A25" s="221" t="s">
        <v>327</v>
      </c>
      <c r="B25" s="221" t="s">
        <v>328</v>
      </c>
      <c r="C25" s="222">
        <v>225539.6</v>
      </c>
      <c r="D25" s="221" t="s">
        <v>329</v>
      </c>
      <c r="E25" s="221" t="s">
        <v>330</v>
      </c>
      <c r="F25" s="222">
        <v>0</v>
      </c>
      <c r="G25" s="221" t="s">
        <v>331</v>
      </c>
      <c r="H25" s="221" t="s">
        <v>332</v>
      </c>
      <c r="I25" s="222">
        <v>0</v>
      </c>
    </row>
    <row r="26" ht="19.5" customHeight="1" spans="1:9">
      <c r="A26" s="221" t="s">
        <v>333</v>
      </c>
      <c r="B26" s="221" t="s">
        <v>334</v>
      </c>
      <c r="C26" s="222">
        <v>58376</v>
      </c>
      <c r="D26" s="221" t="s">
        <v>335</v>
      </c>
      <c r="E26" s="221" t="s">
        <v>336</v>
      </c>
      <c r="F26" s="222">
        <v>0</v>
      </c>
      <c r="G26" s="221" t="s">
        <v>337</v>
      </c>
      <c r="H26" s="221" t="s">
        <v>338</v>
      </c>
      <c r="I26" s="222">
        <v>0</v>
      </c>
    </row>
    <row r="27" ht="19.5" customHeight="1" spans="1:9">
      <c r="A27" s="221" t="s">
        <v>339</v>
      </c>
      <c r="B27" s="221" t="s">
        <v>340</v>
      </c>
      <c r="C27" s="222">
        <v>0</v>
      </c>
      <c r="D27" s="221" t="s">
        <v>341</v>
      </c>
      <c r="E27" s="221" t="s">
        <v>342</v>
      </c>
      <c r="F27" s="222">
        <v>24359.25</v>
      </c>
      <c r="G27" s="221" t="s">
        <v>343</v>
      </c>
      <c r="H27" s="221" t="s">
        <v>344</v>
      </c>
      <c r="I27" s="222">
        <v>0</v>
      </c>
    </row>
    <row r="28" ht="19.5" customHeight="1" spans="1:9">
      <c r="A28" s="221" t="s">
        <v>345</v>
      </c>
      <c r="B28" s="221" t="s">
        <v>346</v>
      </c>
      <c r="C28" s="222">
        <v>0</v>
      </c>
      <c r="D28" s="221" t="s">
        <v>347</v>
      </c>
      <c r="E28" s="221" t="s">
        <v>348</v>
      </c>
      <c r="F28" s="222">
        <v>0</v>
      </c>
      <c r="G28" s="221" t="s">
        <v>349</v>
      </c>
      <c r="H28" s="221" t="s">
        <v>350</v>
      </c>
      <c r="I28" s="222">
        <v>0</v>
      </c>
    </row>
    <row r="29" ht="19.5" customHeight="1" spans="1:9">
      <c r="A29" s="221" t="s">
        <v>351</v>
      </c>
      <c r="B29" s="221" t="s">
        <v>352</v>
      </c>
      <c r="C29" s="222">
        <v>0</v>
      </c>
      <c r="D29" s="221" t="s">
        <v>353</v>
      </c>
      <c r="E29" s="221" t="s">
        <v>354</v>
      </c>
      <c r="F29" s="222">
        <v>39416</v>
      </c>
      <c r="G29" s="221" t="s">
        <v>355</v>
      </c>
      <c r="H29" s="221" t="s">
        <v>356</v>
      </c>
      <c r="I29" s="222">
        <v>0</v>
      </c>
    </row>
    <row r="30" ht="19.5" customHeight="1" spans="1:9">
      <c r="A30" s="221" t="s">
        <v>357</v>
      </c>
      <c r="B30" s="221" t="s">
        <v>358</v>
      </c>
      <c r="C30" s="222">
        <v>0</v>
      </c>
      <c r="D30" s="221" t="s">
        <v>359</v>
      </c>
      <c r="E30" s="221" t="s">
        <v>360</v>
      </c>
      <c r="F30" s="222">
        <v>0</v>
      </c>
      <c r="G30" s="221" t="s">
        <v>361</v>
      </c>
      <c r="H30" s="221" t="s">
        <v>362</v>
      </c>
      <c r="I30" s="222">
        <v>0</v>
      </c>
    </row>
    <row r="31" ht="19.5" customHeight="1" spans="1:9">
      <c r="A31" s="221" t="s">
        <v>363</v>
      </c>
      <c r="B31" s="221" t="s">
        <v>364</v>
      </c>
      <c r="C31" s="222">
        <v>0</v>
      </c>
      <c r="D31" s="221" t="s">
        <v>365</v>
      </c>
      <c r="E31" s="221" t="s">
        <v>366</v>
      </c>
      <c r="F31" s="222">
        <v>85636.3</v>
      </c>
      <c r="G31" s="221" t="s">
        <v>367</v>
      </c>
      <c r="H31" s="221" t="s">
        <v>368</v>
      </c>
      <c r="I31" s="222">
        <v>0</v>
      </c>
    </row>
    <row r="32" ht="19.5" customHeight="1" spans="1:9">
      <c r="A32" s="221" t="s">
        <v>369</v>
      </c>
      <c r="B32" s="221" t="s">
        <v>370</v>
      </c>
      <c r="C32" s="222">
        <v>0</v>
      </c>
      <c r="D32" s="221" t="s">
        <v>371</v>
      </c>
      <c r="E32" s="221" t="s">
        <v>372</v>
      </c>
      <c r="F32" s="222">
        <v>399771.5</v>
      </c>
      <c r="G32" s="221" t="s">
        <v>373</v>
      </c>
      <c r="H32" s="221" t="s">
        <v>374</v>
      </c>
      <c r="I32" s="222">
        <v>0</v>
      </c>
    </row>
    <row r="33" ht="19.5" customHeight="1" spans="1:9">
      <c r="A33" s="221" t="s">
        <v>375</v>
      </c>
      <c r="B33" s="221" t="s">
        <v>376</v>
      </c>
      <c r="C33" s="222">
        <v>1500</v>
      </c>
      <c r="D33" s="221" t="s">
        <v>377</v>
      </c>
      <c r="E33" s="221" t="s">
        <v>378</v>
      </c>
      <c r="F33" s="222">
        <v>0</v>
      </c>
      <c r="G33" s="221" t="s">
        <v>379</v>
      </c>
      <c r="H33" s="221" t="s">
        <v>380</v>
      </c>
      <c r="I33" s="222">
        <v>0</v>
      </c>
    </row>
    <row r="34" ht="19.5" customHeight="1" spans="1:9">
      <c r="A34" s="221"/>
      <c r="B34" s="221"/>
      <c r="C34" s="233"/>
      <c r="D34" s="221" t="s">
        <v>381</v>
      </c>
      <c r="E34" s="221" t="s">
        <v>382</v>
      </c>
      <c r="F34" s="222">
        <v>13450</v>
      </c>
      <c r="G34" s="221" t="s">
        <v>383</v>
      </c>
      <c r="H34" s="221" t="s">
        <v>384</v>
      </c>
      <c r="I34" s="222">
        <v>0</v>
      </c>
    </row>
    <row r="35" ht="19.5" customHeight="1" spans="1:9">
      <c r="A35" s="221"/>
      <c r="B35" s="221"/>
      <c r="C35" s="233"/>
      <c r="D35" s="221" t="s">
        <v>385</v>
      </c>
      <c r="E35" s="221" t="s">
        <v>386</v>
      </c>
      <c r="F35" s="222">
        <v>0</v>
      </c>
      <c r="G35" s="221" t="s">
        <v>387</v>
      </c>
      <c r="H35" s="221" t="s">
        <v>388</v>
      </c>
      <c r="I35" s="222">
        <v>0</v>
      </c>
    </row>
    <row r="36" ht="19.5" customHeight="1" spans="1:9">
      <c r="A36" s="221"/>
      <c r="B36" s="221"/>
      <c r="C36" s="233"/>
      <c r="D36" s="221" t="s">
        <v>389</v>
      </c>
      <c r="E36" s="221" t="s">
        <v>390</v>
      </c>
      <c r="F36" s="222">
        <v>0</v>
      </c>
      <c r="G36" s="221"/>
      <c r="H36" s="221"/>
      <c r="I36" s="233"/>
    </row>
    <row r="37" ht="19.5" customHeight="1" spans="1:9">
      <c r="A37" s="221"/>
      <c r="B37" s="221"/>
      <c r="C37" s="233"/>
      <c r="D37" s="221" t="s">
        <v>391</v>
      </c>
      <c r="E37" s="221" t="s">
        <v>392</v>
      </c>
      <c r="F37" s="222">
        <v>0</v>
      </c>
      <c r="G37" s="221"/>
      <c r="H37" s="221"/>
      <c r="I37" s="233"/>
    </row>
    <row r="38" ht="19.5" customHeight="1" spans="1:9">
      <c r="A38" s="221"/>
      <c r="B38" s="221"/>
      <c r="C38" s="233"/>
      <c r="D38" s="221" t="s">
        <v>393</v>
      </c>
      <c r="E38" s="221" t="s">
        <v>394</v>
      </c>
      <c r="F38" s="222">
        <v>0</v>
      </c>
      <c r="G38" s="221"/>
      <c r="H38" s="221"/>
      <c r="I38" s="233"/>
    </row>
    <row r="39" ht="19.5" customHeight="1" spans="1:9">
      <c r="A39" s="221"/>
      <c r="B39" s="221"/>
      <c r="C39" s="233"/>
      <c r="D39" s="221" t="s">
        <v>395</v>
      </c>
      <c r="E39" s="221" t="s">
        <v>396</v>
      </c>
      <c r="F39" s="222">
        <v>0</v>
      </c>
      <c r="G39" s="221"/>
      <c r="H39" s="221"/>
      <c r="I39" s="233"/>
    </row>
    <row r="40" ht="19.5" customHeight="1" spans="1:9">
      <c r="A40" s="220" t="s">
        <v>397</v>
      </c>
      <c r="B40" s="220"/>
      <c r="C40" s="222">
        <v>8341978.35</v>
      </c>
      <c r="D40" s="220" t="s">
        <v>398</v>
      </c>
      <c r="E40" s="220"/>
      <c r="F40" s="220"/>
      <c r="G40" s="220"/>
      <c r="H40" s="220"/>
      <c r="I40" s="222">
        <v>725108</v>
      </c>
    </row>
    <row r="41" ht="19.5" customHeight="1" spans="1:9">
      <c r="A41" s="221" t="s">
        <v>399</v>
      </c>
      <c r="B41" s="221"/>
      <c r="C41" s="221"/>
      <c r="D41" s="221"/>
      <c r="E41" s="221"/>
      <c r="F41" s="221"/>
      <c r="G41" s="221"/>
      <c r="H41" s="221"/>
      <c r="I41" s="22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21" workbookViewId="0">
      <selection activeCell="A39" sqref="A39:L39"/>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231" t="s">
        <v>400</v>
      </c>
    </row>
    <row r="2" spans="12:12">
      <c r="L2" s="232" t="s">
        <v>401</v>
      </c>
    </row>
    <row r="3" spans="1:12">
      <c r="A3" s="232" t="s">
        <v>2</v>
      </c>
      <c r="L3" s="232" t="s">
        <v>3</v>
      </c>
    </row>
    <row r="4" ht="15" customHeight="1" spans="1:12">
      <c r="A4" s="220" t="s">
        <v>402</v>
      </c>
      <c r="B4" s="220"/>
      <c r="C4" s="220"/>
      <c r="D4" s="220"/>
      <c r="E4" s="220"/>
      <c r="F4" s="220"/>
      <c r="G4" s="220"/>
      <c r="H4" s="220"/>
      <c r="I4" s="220"/>
      <c r="J4" s="220"/>
      <c r="K4" s="220"/>
      <c r="L4" s="220"/>
    </row>
    <row r="5" ht="15" customHeight="1" spans="1:12">
      <c r="A5" s="220" t="s">
        <v>218</v>
      </c>
      <c r="B5" s="220" t="s">
        <v>123</v>
      </c>
      <c r="C5" s="220" t="s">
        <v>8</v>
      </c>
      <c r="D5" s="220" t="s">
        <v>218</v>
      </c>
      <c r="E5" s="220" t="s">
        <v>123</v>
      </c>
      <c r="F5" s="220" t="s">
        <v>8</v>
      </c>
      <c r="G5" s="220" t="s">
        <v>218</v>
      </c>
      <c r="H5" s="220" t="s">
        <v>123</v>
      </c>
      <c r="I5" s="220" t="s">
        <v>8</v>
      </c>
      <c r="J5" s="220" t="s">
        <v>218</v>
      </c>
      <c r="K5" s="220" t="s">
        <v>123</v>
      </c>
      <c r="L5" s="220" t="s">
        <v>8</v>
      </c>
    </row>
    <row r="6" ht="15" customHeight="1" spans="1:12">
      <c r="A6" s="221" t="s">
        <v>219</v>
      </c>
      <c r="B6" s="221" t="s">
        <v>220</v>
      </c>
      <c r="C6" s="222">
        <v>0</v>
      </c>
      <c r="D6" s="221" t="s">
        <v>221</v>
      </c>
      <c r="E6" s="221" t="s">
        <v>222</v>
      </c>
      <c r="F6" s="222">
        <v>892836.38</v>
      </c>
      <c r="G6" s="221" t="s">
        <v>403</v>
      </c>
      <c r="H6" s="221" t="s">
        <v>404</v>
      </c>
      <c r="I6" s="222">
        <v>0</v>
      </c>
      <c r="J6" s="221" t="s">
        <v>405</v>
      </c>
      <c r="K6" s="221" t="s">
        <v>406</v>
      </c>
      <c r="L6" s="222">
        <v>0</v>
      </c>
    </row>
    <row r="7" ht="15" customHeight="1" spans="1:12">
      <c r="A7" s="221" t="s">
        <v>225</v>
      </c>
      <c r="B7" s="221" t="s">
        <v>226</v>
      </c>
      <c r="C7" s="222">
        <v>0</v>
      </c>
      <c r="D7" s="221" t="s">
        <v>227</v>
      </c>
      <c r="E7" s="221" t="s">
        <v>228</v>
      </c>
      <c r="F7" s="222">
        <v>176954.15</v>
      </c>
      <c r="G7" s="221" t="s">
        <v>407</v>
      </c>
      <c r="H7" s="221" t="s">
        <v>230</v>
      </c>
      <c r="I7" s="222">
        <v>0</v>
      </c>
      <c r="J7" s="221" t="s">
        <v>408</v>
      </c>
      <c r="K7" s="221" t="s">
        <v>332</v>
      </c>
      <c r="L7" s="222">
        <v>0</v>
      </c>
    </row>
    <row r="8" ht="15" customHeight="1" spans="1:12">
      <c r="A8" s="221" t="s">
        <v>231</v>
      </c>
      <c r="B8" s="221" t="s">
        <v>232</v>
      </c>
      <c r="C8" s="222">
        <v>0</v>
      </c>
      <c r="D8" s="221" t="s">
        <v>233</v>
      </c>
      <c r="E8" s="221" t="s">
        <v>234</v>
      </c>
      <c r="F8" s="222">
        <v>33935</v>
      </c>
      <c r="G8" s="221" t="s">
        <v>409</v>
      </c>
      <c r="H8" s="221" t="s">
        <v>236</v>
      </c>
      <c r="I8" s="222">
        <v>0</v>
      </c>
      <c r="J8" s="221" t="s">
        <v>410</v>
      </c>
      <c r="K8" s="221" t="s">
        <v>356</v>
      </c>
      <c r="L8" s="222">
        <v>0</v>
      </c>
    </row>
    <row r="9" ht="15" customHeight="1" spans="1:12">
      <c r="A9" s="221" t="s">
        <v>237</v>
      </c>
      <c r="B9" s="221" t="s">
        <v>238</v>
      </c>
      <c r="C9" s="222">
        <v>0</v>
      </c>
      <c r="D9" s="221" t="s">
        <v>239</v>
      </c>
      <c r="E9" s="221" t="s">
        <v>240</v>
      </c>
      <c r="F9" s="222">
        <v>0</v>
      </c>
      <c r="G9" s="221" t="s">
        <v>411</v>
      </c>
      <c r="H9" s="221" t="s">
        <v>242</v>
      </c>
      <c r="I9" s="222">
        <v>0</v>
      </c>
      <c r="J9" s="221" t="s">
        <v>325</v>
      </c>
      <c r="K9" s="221" t="s">
        <v>326</v>
      </c>
      <c r="L9" s="222">
        <v>0</v>
      </c>
    </row>
    <row r="10" ht="15" customHeight="1" spans="1:12">
      <c r="A10" s="221" t="s">
        <v>243</v>
      </c>
      <c r="B10" s="221" t="s">
        <v>244</v>
      </c>
      <c r="C10" s="222">
        <v>0</v>
      </c>
      <c r="D10" s="221" t="s">
        <v>245</v>
      </c>
      <c r="E10" s="221" t="s">
        <v>246</v>
      </c>
      <c r="F10" s="222">
        <v>0</v>
      </c>
      <c r="G10" s="221" t="s">
        <v>412</v>
      </c>
      <c r="H10" s="221" t="s">
        <v>248</v>
      </c>
      <c r="I10" s="222">
        <v>0</v>
      </c>
      <c r="J10" s="221" t="s">
        <v>331</v>
      </c>
      <c r="K10" s="221" t="s">
        <v>332</v>
      </c>
      <c r="L10" s="222">
        <v>0</v>
      </c>
    </row>
    <row r="11" ht="15" customHeight="1" spans="1:12">
      <c r="A11" s="221" t="s">
        <v>249</v>
      </c>
      <c r="B11" s="221" t="s">
        <v>250</v>
      </c>
      <c r="C11" s="222">
        <v>0</v>
      </c>
      <c r="D11" s="221" t="s">
        <v>251</v>
      </c>
      <c r="E11" s="221" t="s">
        <v>252</v>
      </c>
      <c r="F11" s="222">
        <v>0</v>
      </c>
      <c r="G11" s="221" t="s">
        <v>413</v>
      </c>
      <c r="H11" s="221" t="s">
        <v>254</v>
      </c>
      <c r="I11" s="222">
        <v>0</v>
      </c>
      <c r="J11" s="221" t="s">
        <v>337</v>
      </c>
      <c r="K11" s="221" t="s">
        <v>338</v>
      </c>
      <c r="L11" s="222">
        <v>0</v>
      </c>
    </row>
    <row r="12" ht="15" customHeight="1" spans="1:12">
      <c r="A12" s="221" t="s">
        <v>255</v>
      </c>
      <c r="B12" s="221" t="s">
        <v>256</v>
      </c>
      <c r="C12" s="222">
        <v>0</v>
      </c>
      <c r="D12" s="221" t="s">
        <v>257</v>
      </c>
      <c r="E12" s="221" t="s">
        <v>258</v>
      </c>
      <c r="F12" s="222">
        <v>0</v>
      </c>
      <c r="G12" s="221" t="s">
        <v>414</v>
      </c>
      <c r="H12" s="221" t="s">
        <v>260</v>
      </c>
      <c r="I12" s="222">
        <v>0</v>
      </c>
      <c r="J12" s="221" t="s">
        <v>343</v>
      </c>
      <c r="K12" s="221" t="s">
        <v>344</v>
      </c>
      <c r="L12" s="222">
        <v>0</v>
      </c>
    </row>
    <row r="13" ht="15" customHeight="1" spans="1:12">
      <c r="A13" s="221" t="s">
        <v>261</v>
      </c>
      <c r="B13" s="221" t="s">
        <v>262</v>
      </c>
      <c r="C13" s="222">
        <v>0</v>
      </c>
      <c r="D13" s="221" t="s">
        <v>263</v>
      </c>
      <c r="E13" s="221" t="s">
        <v>264</v>
      </c>
      <c r="F13" s="222">
        <v>5113.5</v>
      </c>
      <c r="G13" s="221" t="s">
        <v>415</v>
      </c>
      <c r="H13" s="221" t="s">
        <v>266</v>
      </c>
      <c r="I13" s="222">
        <v>0</v>
      </c>
      <c r="J13" s="221" t="s">
        <v>349</v>
      </c>
      <c r="K13" s="221" t="s">
        <v>350</v>
      </c>
      <c r="L13" s="222">
        <v>0</v>
      </c>
    </row>
    <row r="14" ht="15" customHeight="1" spans="1:12">
      <c r="A14" s="221" t="s">
        <v>267</v>
      </c>
      <c r="B14" s="221" t="s">
        <v>268</v>
      </c>
      <c r="C14" s="222">
        <v>0</v>
      </c>
      <c r="D14" s="221" t="s">
        <v>269</v>
      </c>
      <c r="E14" s="221" t="s">
        <v>270</v>
      </c>
      <c r="F14" s="222">
        <v>0</v>
      </c>
      <c r="G14" s="221" t="s">
        <v>416</v>
      </c>
      <c r="H14" s="221" t="s">
        <v>296</v>
      </c>
      <c r="I14" s="222">
        <v>0</v>
      </c>
      <c r="J14" s="221" t="s">
        <v>355</v>
      </c>
      <c r="K14" s="221" t="s">
        <v>356</v>
      </c>
      <c r="L14" s="222">
        <v>0</v>
      </c>
    </row>
    <row r="15" ht="15" customHeight="1" spans="1:12">
      <c r="A15" s="221" t="s">
        <v>273</v>
      </c>
      <c r="B15" s="221" t="s">
        <v>274</v>
      </c>
      <c r="C15" s="222">
        <v>0</v>
      </c>
      <c r="D15" s="221" t="s">
        <v>275</v>
      </c>
      <c r="E15" s="221" t="s">
        <v>276</v>
      </c>
      <c r="F15" s="222">
        <v>0</v>
      </c>
      <c r="G15" s="221" t="s">
        <v>417</v>
      </c>
      <c r="H15" s="221" t="s">
        <v>302</v>
      </c>
      <c r="I15" s="222">
        <v>0</v>
      </c>
      <c r="J15" s="221" t="s">
        <v>418</v>
      </c>
      <c r="K15" s="221" t="s">
        <v>419</v>
      </c>
      <c r="L15" s="222">
        <v>0</v>
      </c>
    </row>
    <row r="16" ht="15" customHeight="1" spans="1:12">
      <c r="A16" s="221" t="s">
        <v>279</v>
      </c>
      <c r="B16" s="221" t="s">
        <v>280</v>
      </c>
      <c r="C16" s="222">
        <v>0</v>
      </c>
      <c r="D16" s="221" t="s">
        <v>281</v>
      </c>
      <c r="E16" s="221" t="s">
        <v>282</v>
      </c>
      <c r="F16" s="222">
        <v>61941.2</v>
      </c>
      <c r="G16" s="221" t="s">
        <v>420</v>
      </c>
      <c r="H16" s="221" t="s">
        <v>308</v>
      </c>
      <c r="I16" s="222">
        <v>0</v>
      </c>
      <c r="J16" s="221" t="s">
        <v>421</v>
      </c>
      <c r="K16" s="221" t="s">
        <v>422</v>
      </c>
      <c r="L16" s="222">
        <v>0</v>
      </c>
    </row>
    <row r="17" ht="15" customHeight="1" spans="1:12">
      <c r="A17" s="221" t="s">
        <v>285</v>
      </c>
      <c r="B17" s="221" t="s">
        <v>286</v>
      </c>
      <c r="C17" s="222">
        <v>0</v>
      </c>
      <c r="D17" s="221" t="s">
        <v>287</v>
      </c>
      <c r="E17" s="221" t="s">
        <v>288</v>
      </c>
      <c r="F17" s="222">
        <v>0</v>
      </c>
      <c r="G17" s="221" t="s">
        <v>423</v>
      </c>
      <c r="H17" s="221" t="s">
        <v>314</v>
      </c>
      <c r="I17" s="222">
        <v>0</v>
      </c>
      <c r="J17" s="221" t="s">
        <v>424</v>
      </c>
      <c r="K17" s="221" t="s">
        <v>425</v>
      </c>
      <c r="L17" s="222">
        <v>0</v>
      </c>
    </row>
    <row r="18" ht="15" customHeight="1" spans="1:12">
      <c r="A18" s="221" t="s">
        <v>291</v>
      </c>
      <c r="B18" s="221" t="s">
        <v>292</v>
      </c>
      <c r="C18" s="222">
        <v>0</v>
      </c>
      <c r="D18" s="221" t="s">
        <v>293</v>
      </c>
      <c r="E18" s="221" t="s">
        <v>294</v>
      </c>
      <c r="F18" s="222">
        <v>0</v>
      </c>
      <c r="G18" s="221" t="s">
        <v>426</v>
      </c>
      <c r="H18" s="221" t="s">
        <v>427</v>
      </c>
      <c r="I18" s="222">
        <v>0</v>
      </c>
      <c r="J18" s="221" t="s">
        <v>428</v>
      </c>
      <c r="K18" s="221" t="s">
        <v>429</v>
      </c>
      <c r="L18" s="222">
        <v>0</v>
      </c>
    </row>
    <row r="19" ht="15" customHeight="1" spans="1:12">
      <c r="A19" s="221" t="s">
        <v>297</v>
      </c>
      <c r="B19" s="221" t="s">
        <v>298</v>
      </c>
      <c r="C19" s="222">
        <v>0</v>
      </c>
      <c r="D19" s="221" t="s">
        <v>299</v>
      </c>
      <c r="E19" s="221" t="s">
        <v>300</v>
      </c>
      <c r="F19" s="222">
        <v>0</v>
      </c>
      <c r="G19" s="221" t="s">
        <v>223</v>
      </c>
      <c r="H19" s="221" t="s">
        <v>224</v>
      </c>
      <c r="I19" s="222">
        <v>360278</v>
      </c>
      <c r="J19" s="221" t="s">
        <v>361</v>
      </c>
      <c r="K19" s="221" t="s">
        <v>362</v>
      </c>
      <c r="L19" s="222">
        <v>0</v>
      </c>
    </row>
    <row r="20" ht="15" customHeight="1" spans="1:12">
      <c r="A20" s="221" t="s">
        <v>303</v>
      </c>
      <c r="B20" s="221" t="s">
        <v>304</v>
      </c>
      <c r="C20" s="222">
        <v>2400</v>
      </c>
      <c r="D20" s="221" t="s">
        <v>305</v>
      </c>
      <c r="E20" s="221" t="s">
        <v>306</v>
      </c>
      <c r="F20" s="222">
        <v>267717.61</v>
      </c>
      <c r="G20" s="221" t="s">
        <v>229</v>
      </c>
      <c r="H20" s="221" t="s">
        <v>230</v>
      </c>
      <c r="I20" s="222">
        <v>0</v>
      </c>
      <c r="J20" s="221" t="s">
        <v>367</v>
      </c>
      <c r="K20" s="221" t="s">
        <v>368</v>
      </c>
      <c r="L20" s="222">
        <v>0</v>
      </c>
    </row>
    <row r="21" ht="15" customHeight="1" spans="1:12">
      <c r="A21" s="221" t="s">
        <v>309</v>
      </c>
      <c r="B21" s="221" t="s">
        <v>310</v>
      </c>
      <c r="C21" s="222">
        <v>0</v>
      </c>
      <c r="D21" s="221" t="s">
        <v>311</v>
      </c>
      <c r="E21" s="221" t="s">
        <v>312</v>
      </c>
      <c r="F21" s="222">
        <v>268234.22</v>
      </c>
      <c r="G21" s="221" t="s">
        <v>235</v>
      </c>
      <c r="H21" s="221" t="s">
        <v>236</v>
      </c>
      <c r="I21" s="222">
        <v>360278</v>
      </c>
      <c r="J21" s="221" t="s">
        <v>373</v>
      </c>
      <c r="K21" s="221" t="s">
        <v>374</v>
      </c>
      <c r="L21" s="222">
        <v>0</v>
      </c>
    </row>
    <row r="22" ht="15" customHeight="1" spans="1:12">
      <c r="A22" s="221" t="s">
        <v>315</v>
      </c>
      <c r="B22" s="221" t="s">
        <v>316</v>
      </c>
      <c r="C22" s="222">
        <v>0</v>
      </c>
      <c r="D22" s="221" t="s">
        <v>317</v>
      </c>
      <c r="E22" s="221" t="s">
        <v>318</v>
      </c>
      <c r="F22" s="222">
        <v>0</v>
      </c>
      <c r="G22" s="221" t="s">
        <v>241</v>
      </c>
      <c r="H22" s="221" t="s">
        <v>242</v>
      </c>
      <c r="I22" s="222">
        <v>0</v>
      </c>
      <c r="J22" s="221" t="s">
        <v>379</v>
      </c>
      <c r="K22" s="221" t="s">
        <v>380</v>
      </c>
      <c r="L22" s="222">
        <v>0</v>
      </c>
    </row>
    <row r="23" ht="15" customHeight="1" spans="1:12">
      <c r="A23" s="221" t="s">
        <v>321</v>
      </c>
      <c r="B23" s="221" t="s">
        <v>322</v>
      </c>
      <c r="C23" s="222">
        <v>0</v>
      </c>
      <c r="D23" s="221" t="s">
        <v>323</v>
      </c>
      <c r="E23" s="221" t="s">
        <v>324</v>
      </c>
      <c r="F23" s="222">
        <v>0</v>
      </c>
      <c r="G23" s="221" t="s">
        <v>247</v>
      </c>
      <c r="H23" s="221" t="s">
        <v>248</v>
      </c>
      <c r="I23" s="222">
        <v>0</v>
      </c>
      <c r="J23" s="221" t="s">
        <v>383</v>
      </c>
      <c r="K23" s="221" t="s">
        <v>384</v>
      </c>
      <c r="L23" s="222">
        <v>0</v>
      </c>
    </row>
    <row r="24" ht="15" customHeight="1" spans="1:12">
      <c r="A24" s="221" t="s">
        <v>327</v>
      </c>
      <c r="B24" s="221" t="s">
        <v>328</v>
      </c>
      <c r="C24" s="222">
        <v>0</v>
      </c>
      <c r="D24" s="221" t="s">
        <v>329</v>
      </c>
      <c r="E24" s="221" t="s">
        <v>330</v>
      </c>
      <c r="F24" s="222">
        <v>0</v>
      </c>
      <c r="G24" s="221" t="s">
        <v>253</v>
      </c>
      <c r="H24" s="221" t="s">
        <v>254</v>
      </c>
      <c r="I24" s="222">
        <v>0</v>
      </c>
      <c r="J24" s="221" t="s">
        <v>387</v>
      </c>
      <c r="K24" s="221" t="s">
        <v>388</v>
      </c>
      <c r="L24" s="222">
        <v>0</v>
      </c>
    </row>
    <row r="25" ht="15" customHeight="1" spans="1:12">
      <c r="A25" s="221" t="s">
        <v>333</v>
      </c>
      <c r="B25" s="221" t="s">
        <v>334</v>
      </c>
      <c r="C25" s="222">
        <v>0</v>
      </c>
      <c r="D25" s="221" t="s">
        <v>335</v>
      </c>
      <c r="E25" s="221" t="s">
        <v>336</v>
      </c>
      <c r="F25" s="222">
        <v>0</v>
      </c>
      <c r="G25" s="221" t="s">
        <v>259</v>
      </c>
      <c r="H25" s="221" t="s">
        <v>260</v>
      </c>
      <c r="I25" s="222">
        <v>0</v>
      </c>
      <c r="J25" s="221"/>
      <c r="K25" s="221"/>
      <c r="L25" s="220"/>
    </row>
    <row r="26" ht="15" customHeight="1" spans="1:12">
      <c r="A26" s="221" t="s">
        <v>339</v>
      </c>
      <c r="B26" s="221" t="s">
        <v>340</v>
      </c>
      <c r="C26" s="222">
        <v>0</v>
      </c>
      <c r="D26" s="221" t="s">
        <v>341</v>
      </c>
      <c r="E26" s="221" t="s">
        <v>342</v>
      </c>
      <c r="F26" s="222">
        <v>22529.7</v>
      </c>
      <c r="G26" s="221" t="s">
        <v>265</v>
      </c>
      <c r="H26" s="221" t="s">
        <v>266</v>
      </c>
      <c r="I26" s="222">
        <v>0</v>
      </c>
      <c r="J26" s="221"/>
      <c r="K26" s="221"/>
      <c r="L26" s="220"/>
    </row>
    <row r="27" ht="15" customHeight="1" spans="1:12">
      <c r="A27" s="221" t="s">
        <v>345</v>
      </c>
      <c r="B27" s="221" t="s">
        <v>346</v>
      </c>
      <c r="C27" s="222">
        <v>0</v>
      </c>
      <c r="D27" s="221" t="s">
        <v>347</v>
      </c>
      <c r="E27" s="221" t="s">
        <v>348</v>
      </c>
      <c r="F27" s="222">
        <v>0</v>
      </c>
      <c r="G27" s="221" t="s">
        <v>271</v>
      </c>
      <c r="H27" s="221" t="s">
        <v>272</v>
      </c>
      <c r="I27" s="222">
        <v>0</v>
      </c>
      <c r="J27" s="221"/>
      <c r="K27" s="221"/>
      <c r="L27" s="220"/>
    </row>
    <row r="28" ht="15" customHeight="1" spans="1:12">
      <c r="A28" s="221" t="s">
        <v>351</v>
      </c>
      <c r="B28" s="221" t="s">
        <v>352</v>
      </c>
      <c r="C28" s="222">
        <v>0</v>
      </c>
      <c r="D28" s="221" t="s">
        <v>353</v>
      </c>
      <c r="E28" s="221" t="s">
        <v>354</v>
      </c>
      <c r="F28" s="222">
        <v>0</v>
      </c>
      <c r="G28" s="221" t="s">
        <v>277</v>
      </c>
      <c r="H28" s="221" t="s">
        <v>278</v>
      </c>
      <c r="I28" s="222">
        <v>0</v>
      </c>
      <c r="J28" s="221"/>
      <c r="K28" s="221"/>
      <c r="L28" s="220"/>
    </row>
    <row r="29" ht="15" customHeight="1" spans="1:12">
      <c r="A29" s="221" t="s">
        <v>357</v>
      </c>
      <c r="B29" s="221" t="s">
        <v>358</v>
      </c>
      <c r="C29" s="222">
        <v>0</v>
      </c>
      <c r="D29" s="221" t="s">
        <v>359</v>
      </c>
      <c r="E29" s="221" t="s">
        <v>360</v>
      </c>
      <c r="F29" s="222">
        <v>0</v>
      </c>
      <c r="G29" s="221" t="s">
        <v>283</v>
      </c>
      <c r="H29" s="221" t="s">
        <v>284</v>
      </c>
      <c r="I29" s="222">
        <v>0</v>
      </c>
      <c r="J29" s="221"/>
      <c r="K29" s="221"/>
      <c r="L29" s="220"/>
    </row>
    <row r="30" ht="15" customHeight="1" spans="1:12">
      <c r="A30" s="221" t="s">
        <v>363</v>
      </c>
      <c r="B30" s="221" t="s">
        <v>364</v>
      </c>
      <c r="C30" s="222">
        <v>0</v>
      </c>
      <c r="D30" s="221" t="s">
        <v>365</v>
      </c>
      <c r="E30" s="221" t="s">
        <v>366</v>
      </c>
      <c r="F30" s="222">
        <v>0</v>
      </c>
      <c r="G30" s="221" t="s">
        <v>289</v>
      </c>
      <c r="H30" s="221" t="s">
        <v>290</v>
      </c>
      <c r="I30" s="222">
        <v>0</v>
      </c>
      <c r="J30" s="221"/>
      <c r="K30" s="221"/>
      <c r="L30" s="220"/>
    </row>
    <row r="31" ht="15" customHeight="1" spans="1:12">
      <c r="A31" s="221" t="s">
        <v>369</v>
      </c>
      <c r="B31" s="221" t="s">
        <v>370</v>
      </c>
      <c r="C31" s="222">
        <v>0</v>
      </c>
      <c r="D31" s="221" t="s">
        <v>371</v>
      </c>
      <c r="E31" s="221" t="s">
        <v>372</v>
      </c>
      <c r="F31" s="222">
        <v>15033</v>
      </c>
      <c r="G31" s="221" t="s">
        <v>295</v>
      </c>
      <c r="H31" s="221" t="s">
        <v>296</v>
      </c>
      <c r="I31" s="222">
        <v>0</v>
      </c>
      <c r="J31" s="221"/>
      <c r="K31" s="221"/>
      <c r="L31" s="220"/>
    </row>
    <row r="32" ht="15" customHeight="1" spans="1:12">
      <c r="A32" s="221" t="s">
        <v>375</v>
      </c>
      <c r="B32" s="221" t="s">
        <v>430</v>
      </c>
      <c r="C32" s="222">
        <v>2400</v>
      </c>
      <c r="D32" s="221" t="s">
        <v>377</v>
      </c>
      <c r="E32" s="221" t="s">
        <v>378</v>
      </c>
      <c r="F32" s="222">
        <v>0</v>
      </c>
      <c r="G32" s="221" t="s">
        <v>301</v>
      </c>
      <c r="H32" s="221" t="s">
        <v>302</v>
      </c>
      <c r="I32" s="222">
        <v>0</v>
      </c>
      <c r="J32" s="221"/>
      <c r="K32" s="221"/>
      <c r="L32" s="220"/>
    </row>
    <row r="33" ht="15" customHeight="1" spans="1:12">
      <c r="A33" s="221"/>
      <c r="B33" s="221"/>
      <c r="C33" s="220"/>
      <c r="D33" s="221" t="s">
        <v>381</v>
      </c>
      <c r="E33" s="221" t="s">
        <v>382</v>
      </c>
      <c r="F33" s="222">
        <v>41378</v>
      </c>
      <c r="G33" s="221" t="s">
        <v>307</v>
      </c>
      <c r="H33" s="221" t="s">
        <v>308</v>
      </c>
      <c r="I33" s="222">
        <v>0</v>
      </c>
      <c r="J33" s="221"/>
      <c r="K33" s="221"/>
      <c r="L33" s="220"/>
    </row>
    <row r="34" ht="15" customHeight="1" spans="1:12">
      <c r="A34" s="221"/>
      <c r="B34" s="221"/>
      <c r="C34" s="220"/>
      <c r="D34" s="221" t="s">
        <v>385</v>
      </c>
      <c r="E34" s="221" t="s">
        <v>386</v>
      </c>
      <c r="F34" s="222">
        <v>0</v>
      </c>
      <c r="G34" s="221" t="s">
        <v>313</v>
      </c>
      <c r="H34" s="221" t="s">
        <v>314</v>
      </c>
      <c r="I34" s="222">
        <v>0</v>
      </c>
      <c r="J34" s="221"/>
      <c r="K34" s="221"/>
      <c r="L34" s="220"/>
    </row>
    <row r="35" ht="15" customHeight="1" spans="1:12">
      <c r="A35" s="221"/>
      <c r="B35" s="221"/>
      <c r="C35" s="220"/>
      <c r="D35" s="221" t="s">
        <v>389</v>
      </c>
      <c r="E35" s="221" t="s">
        <v>390</v>
      </c>
      <c r="F35" s="222">
        <v>0</v>
      </c>
      <c r="G35" s="221" t="s">
        <v>319</v>
      </c>
      <c r="H35" s="221" t="s">
        <v>320</v>
      </c>
      <c r="I35" s="222">
        <v>0</v>
      </c>
      <c r="J35" s="221"/>
      <c r="K35" s="221"/>
      <c r="L35" s="220"/>
    </row>
    <row r="36" ht="15" customHeight="1" spans="1:12">
      <c r="A36" s="221"/>
      <c r="B36" s="221"/>
      <c r="C36" s="220"/>
      <c r="D36" s="221" t="s">
        <v>391</v>
      </c>
      <c r="E36" s="221" t="s">
        <v>392</v>
      </c>
      <c r="F36" s="222">
        <v>0</v>
      </c>
      <c r="G36" s="221"/>
      <c r="H36" s="221"/>
      <c r="I36" s="220"/>
      <c r="J36" s="221"/>
      <c r="K36" s="221"/>
      <c r="L36" s="220"/>
    </row>
    <row r="37" ht="15" customHeight="1" spans="1:12">
      <c r="A37" s="221"/>
      <c r="B37" s="221"/>
      <c r="C37" s="220"/>
      <c r="D37" s="221" t="s">
        <v>393</v>
      </c>
      <c r="E37" s="221" t="s">
        <v>394</v>
      </c>
      <c r="F37" s="222">
        <v>0</v>
      </c>
      <c r="G37" s="221"/>
      <c r="H37" s="221"/>
      <c r="I37" s="220"/>
      <c r="J37" s="221"/>
      <c r="K37" s="221"/>
      <c r="L37" s="220"/>
    </row>
    <row r="38" ht="15" customHeight="1" spans="1:12">
      <c r="A38" s="221"/>
      <c r="B38" s="221"/>
      <c r="C38" s="220"/>
      <c r="D38" s="221" t="s">
        <v>395</v>
      </c>
      <c r="E38" s="221" t="s">
        <v>396</v>
      </c>
      <c r="F38" s="222">
        <v>0</v>
      </c>
      <c r="G38" s="221"/>
      <c r="H38" s="221"/>
      <c r="I38" s="220"/>
      <c r="J38" s="221"/>
      <c r="K38" s="221"/>
      <c r="L38" s="220"/>
    </row>
    <row r="39" ht="15" customHeight="1" spans="1:12">
      <c r="A39" s="221" t="s">
        <v>431</v>
      </c>
      <c r="B39" s="221"/>
      <c r="C39" s="221"/>
      <c r="D39" s="221"/>
      <c r="E39" s="221"/>
      <c r="F39" s="221"/>
      <c r="G39" s="221"/>
      <c r="H39" s="221"/>
      <c r="I39" s="221"/>
      <c r="J39" s="221"/>
      <c r="K39" s="221"/>
      <c r="L39" s="22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2" sqref="A12:T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30" t="s">
        <v>432</v>
      </c>
    </row>
    <row r="2" ht="14.25" spans="20:20">
      <c r="T2" s="219" t="s">
        <v>433</v>
      </c>
    </row>
    <row r="3" ht="14.25" spans="1:20">
      <c r="A3" s="219" t="s">
        <v>2</v>
      </c>
      <c r="T3" s="219" t="s">
        <v>3</v>
      </c>
    </row>
    <row r="4" ht="19.5" customHeight="1" spans="1:20">
      <c r="A4" s="225" t="s">
        <v>6</v>
      </c>
      <c r="B4" s="225"/>
      <c r="C4" s="225"/>
      <c r="D4" s="225"/>
      <c r="E4" s="225" t="s">
        <v>206</v>
      </c>
      <c r="F4" s="225"/>
      <c r="G4" s="225"/>
      <c r="H4" s="225" t="s">
        <v>207</v>
      </c>
      <c r="I4" s="225"/>
      <c r="J4" s="225"/>
      <c r="K4" s="225" t="s">
        <v>208</v>
      </c>
      <c r="L4" s="225"/>
      <c r="M4" s="225"/>
      <c r="N4" s="225"/>
      <c r="O4" s="225"/>
      <c r="P4" s="225" t="s">
        <v>107</v>
      </c>
      <c r="Q4" s="225"/>
      <c r="R4" s="225"/>
      <c r="S4" s="225"/>
      <c r="T4" s="225"/>
    </row>
    <row r="5" ht="19.5" customHeight="1" spans="1:20">
      <c r="A5" s="225" t="s">
        <v>122</v>
      </c>
      <c r="B5" s="225"/>
      <c r="C5" s="225"/>
      <c r="D5" s="225" t="s">
        <v>123</v>
      </c>
      <c r="E5" s="225" t="s">
        <v>129</v>
      </c>
      <c r="F5" s="225" t="s">
        <v>209</v>
      </c>
      <c r="G5" s="225" t="s">
        <v>210</v>
      </c>
      <c r="H5" s="225" t="s">
        <v>129</v>
      </c>
      <c r="I5" s="225" t="s">
        <v>177</v>
      </c>
      <c r="J5" s="225" t="s">
        <v>178</v>
      </c>
      <c r="K5" s="225" t="s">
        <v>129</v>
      </c>
      <c r="L5" s="225" t="s">
        <v>177</v>
      </c>
      <c r="M5" s="225"/>
      <c r="N5" s="225" t="s">
        <v>177</v>
      </c>
      <c r="O5" s="225" t="s">
        <v>178</v>
      </c>
      <c r="P5" s="225" t="s">
        <v>129</v>
      </c>
      <c r="Q5" s="225" t="s">
        <v>209</v>
      </c>
      <c r="R5" s="225" t="s">
        <v>210</v>
      </c>
      <c r="S5" s="225" t="s">
        <v>210</v>
      </c>
      <c r="T5" s="225"/>
    </row>
    <row r="6" ht="19.5" customHeight="1" spans="1:20">
      <c r="A6" s="225"/>
      <c r="B6" s="225"/>
      <c r="C6" s="225"/>
      <c r="D6" s="225"/>
      <c r="E6" s="225"/>
      <c r="F6" s="225"/>
      <c r="G6" s="225" t="s">
        <v>124</v>
      </c>
      <c r="H6" s="225"/>
      <c r="I6" s="225"/>
      <c r="J6" s="225" t="s">
        <v>124</v>
      </c>
      <c r="K6" s="225"/>
      <c r="L6" s="225" t="s">
        <v>124</v>
      </c>
      <c r="M6" s="225" t="s">
        <v>212</v>
      </c>
      <c r="N6" s="225" t="s">
        <v>211</v>
      </c>
      <c r="O6" s="225" t="s">
        <v>124</v>
      </c>
      <c r="P6" s="225"/>
      <c r="Q6" s="225"/>
      <c r="R6" s="225" t="s">
        <v>124</v>
      </c>
      <c r="S6" s="225" t="s">
        <v>213</v>
      </c>
      <c r="T6" s="225" t="s">
        <v>214</v>
      </c>
    </row>
    <row r="7" ht="19.5" customHeight="1" spans="1:20">
      <c r="A7" s="225"/>
      <c r="B7" s="225"/>
      <c r="C7" s="225"/>
      <c r="D7" s="225"/>
      <c r="E7" s="225"/>
      <c r="F7" s="225"/>
      <c r="G7" s="225"/>
      <c r="H7" s="225"/>
      <c r="I7" s="225"/>
      <c r="J7" s="225"/>
      <c r="K7" s="225"/>
      <c r="L7" s="225"/>
      <c r="M7" s="225"/>
      <c r="N7" s="225"/>
      <c r="O7" s="225"/>
      <c r="P7" s="225"/>
      <c r="Q7" s="225"/>
      <c r="R7" s="225"/>
      <c r="S7" s="225"/>
      <c r="T7" s="225"/>
    </row>
    <row r="8" ht="19.5" customHeight="1" spans="1:20">
      <c r="A8" s="225" t="s">
        <v>126</v>
      </c>
      <c r="B8" s="225" t="s">
        <v>127</v>
      </c>
      <c r="C8" s="225" t="s">
        <v>128</v>
      </c>
      <c r="D8" s="225" t="s">
        <v>10</v>
      </c>
      <c r="E8" s="220" t="s">
        <v>11</v>
      </c>
      <c r="F8" s="220" t="s">
        <v>12</v>
      </c>
      <c r="G8" s="220" t="s">
        <v>20</v>
      </c>
      <c r="H8" s="220" t="s">
        <v>24</v>
      </c>
      <c r="I8" s="220" t="s">
        <v>28</v>
      </c>
      <c r="J8" s="220" t="s">
        <v>32</v>
      </c>
      <c r="K8" s="220" t="s">
        <v>36</v>
      </c>
      <c r="L8" s="220" t="s">
        <v>40</v>
      </c>
      <c r="M8" s="220" t="s">
        <v>43</v>
      </c>
      <c r="N8" s="220" t="s">
        <v>46</v>
      </c>
      <c r="O8" s="220" t="s">
        <v>49</v>
      </c>
      <c r="P8" s="220" t="s">
        <v>52</v>
      </c>
      <c r="Q8" s="220" t="s">
        <v>55</v>
      </c>
      <c r="R8" s="220" t="s">
        <v>58</v>
      </c>
      <c r="S8" s="220" t="s">
        <v>61</v>
      </c>
      <c r="T8" s="220" t="s">
        <v>64</v>
      </c>
    </row>
    <row r="9" ht="19.5" customHeight="1" spans="1:20">
      <c r="A9" s="225"/>
      <c r="B9" s="225"/>
      <c r="C9" s="225"/>
      <c r="D9" s="225" t="s">
        <v>129</v>
      </c>
      <c r="E9" s="222"/>
      <c r="F9" s="222"/>
      <c r="G9" s="222"/>
      <c r="H9" s="222"/>
      <c r="I9" s="222"/>
      <c r="J9" s="222"/>
      <c r="K9" s="222"/>
      <c r="L9" s="222"/>
      <c r="M9" s="222"/>
      <c r="N9" s="222"/>
      <c r="O9" s="222"/>
      <c r="P9" s="222"/>
      <c r="Q9" s="222"/>
      <c r="R9" s="222"/>
      <c r="S9" s="222"/>
      <c r="T9" s="222"/>
    </row>
    <row r="10" ht="19.5" customHeight="1" spans="1:20">
      <c r="A10" s="221" t="s">
        <v>434</v>
      </c>
      <c r="B10" s="221"/>
      <c r="C10" s="221"/>
      <c r="D10" s="221"/>
      <c r="E10" s="222"/>
      <c r="F10" s="222"/>
      <c r="G10" s="222"/>
      <c r="H10" s="222"/>
      <c r="I10" s="222"/>
      <c r="J10" s="222"/>
      <c r="K10" s="222"/>
      <c r="L10" s="222"/>
      <c r="M10" s="222"/>
      <c r="N10" s="222"/>
      <c r="O10" s="222"/>
      <c r="P10" s="222"/>
      <c r="Q10" s="222"/>
      <c r="R10" s="222"/>
      <c r="S10" s="222"/>
      <c r="T10" s="222"/>
    </row>
    <row r="11" ht="19.5" customHeight="1" spans="1:20">
      <c r="A11" s="221" t="s">
        <v>435</v>
      </c>
      <c r="B11" s="221"/>
      <c r="C11" s="221"/>
      <c r="D11" s="221"/>
      <c r="E11" s="221"/>
      <c r="F11" s="221"/>
      <c r="G11" s="221"/>
      <c r="H11" s="221"/>
      <c r="I11" s="221"/>
      <c r="J11" s="221"/>
      <c r="K11" s="221"/>
      <c r="L11" s="221"/>
      <c r="M11" s="221"/>
      <c r="N11" s="221"/>
      <c r="O11" s="221"/>
      <c r="P11" s="221"/>
      <c r="Q11" s="221"/>
      <c r="R11" s="221"/>
      <c r="S11" s="221"/>
      <c r="T11" s="221"/>
    </row>
    <row r="12" spans="1:20">
      <c r="A12" s="221" t="s">
        <v>436</v>
      </c>
      <c r="B12" s="221"/>
      <c r="C12" s="221"/>
      <c r="D12" s="221"/>
      <c r="E12" s="221"/>
      <c r="F12" s="221"/>
      <c r="G12" s="221"/>
      <c r="H12" s="221"/>
      <c r="I12" s="221"/>
      <c r="J12" s="221"/>
      <c r="K12" s="221"/>
      <c r="L12" s="221"/>
      <c r="M12" s="221"/>
      <c r="N12" s="221"/>
      <c r="O12" s="221"/>
      <c r="P12" s="221"/>
      <c r="Q12" s="221"/>
      <c r="R12" s="221"/>
      <c r="S12" s="221"/>
      <c r="T12" s="221"/>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G24" sqref="G24"/>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230" t="s">
        <v>437</v>
      </c>
    </row>
    <row r="2" ht="14.25" spans="12:12">
      <c r="L2" s="219" t="s">
        <v>438</v>
      </c>
    </row>
    <row r="3" ht="14.25" spans="1:12">
      <c r="A3" s="219" t="s">
        <v>2</v>
      </c>
      <c r="L3" s="219" t="s">
        <v>3</v>
      </c>
    </row>
    <row r="4" ht="19.5" customHeight="1" spans="1:12">
      <c r="A4" s="225" t="s">
        <v>6</v>
      </c>
      <c r="B4" s="225"/>
      <c r="C4" s="225"/>
      <c r="D4" s="225"/>
      <c r="E4" s="225" t="s">
        <v>206</v>
      </c>
      <c r="F4" s="225"/>
      <c r="G4" s="225"/>
      <c r="H4" s="225" t="s">
        <v>207</v>
      </c>
      <c r="I4" s="225" t="s">
        <v>208</v>
      </c>
      <c r="J4" s="225" t="s">
        <v>107</v>
      </c>
      <c r="K4" s="225"/>
      <c r="L4" s="225"/>
    </row>
    <row r="5" ht="19.5" customHeight="1" spans="1:12">
      <c r="A5" s="225" t="s">
        <v>122</v>
      </c>
      <c r="B5" s="225"/>
      <c r="C5" s="225"/>
      <c r="D5" s="225" t="s">
        <v>123</v>
      </c>
      <c r="E5" s="225" t="s">
        <v>129</v>
      </c>
      <c r="F5" s="225" t="s">
        <v>439</v>
      </c>
      <c r="G5" s="225" t="s">
        <v>440</v>
      </c>
      <c r="H5" s="225"/>
      <c r="I5" s="225"/>
      <c r="J5" s="225" t="s">
        <v>129</v>
      </c>
      <c r="K5" s="225" t="s">
        <v>439</v>
      </c>
      <c r="L5" s="220" t="s">
        <v>440</v>
      </c>
    </row>
    <row r="6" ht="19.5" customHeight="1" spans="1:12">
      <c r="A6" s="225"/>
      <c r="B6" s="225"/>
      <c r="C6" s="225"/>
      <c r="D6" s="225"/>
      <c r="E6" s="225"/>
      <c r="F6" s="225"/>
      <c r="G6" s="225"/>
      <c r="H6" s="225"/>
      <c r="I6" s="225"/>
      <c r="J6" s="225"/>
      <c r="K6" s="225"/>
      <c r="L6" s="220" t="s">
        <v>213</v>
      </c>
    </row>
    <row r="7" ht="19.5" customHeight="1" spans="1:12">
      <c r="A7" s="225"/>
      <c r="B7" s="225"/>
      <c r="C7" s="225"/>
      <c r="D7" s="225"/>
      <c r="E7" s="225"/>
      <c r="F7" s="225"/>
      <c r="G7" s="225"/>
      <c r="H7" s="225"/>
      <c r="I7" s="225"/>
      <c r="J7" s="225"/>
      <c r="K7" s="225"/>
      <c r="L7" s="220"/>
    </row>
    <row r="8" ht="19.5" customHeight="1" spans="1:12">
      <c r="A8" s="225" t="s">
        <v>126</v>
      </c>
      <c r="B8" s="225" t="s">
        <v>127</v>
      </c>
      <c r="C8" s="225" t="s">
        <v>128</v>
      </c>
      <c r="D8" s="225" t="s">
        <v>10</v>
      </c>
      <c r="E8" s="220" t="s">
        <v>11</v>
      </c>
      <c r="F8" s="220" t="s">
        <v>12</v>
      </c>
      <c r="G8" s="220" t="s">
        <v>20</v>
      </c>
      <c r="H8" s="220" t="s">
        <v>24</v>
      </c>
      <c r="I8" s="220" t="s">
        <v>28</v>
      </c>
      <c r="J8" s="220" t="s">
        <v>32</v>
      </c>
      <c r="K8" s="220" t="s">
        <v>36</v>
      </c>
      <c r="L8" s="220" t="s">
        <v>40</v>
      </c>
    </row>
    <row r="9" ht="19.5" customHeight="1" spans="1:12">
      <c r="A9" s="225"/>
      <c r="B9" s="225"/>
      <c r="C9" s="225"/>
      <c r="D9" s="225" t="s">
        <v>129</v>
      </c>
      <c r="E9" s="222"/>
      <c r="F9" s="222"/>
      <c r="G9" s="222"/>
      <c r="H9" s="222"/>
      <c r="I9" s="222"/>
      <c r="J9" s="222"/>
      <c r="K9" s="222"/>
      <c r="L9" s="222"/>
    </row>
    <row r="10" ht="19.5" customHeight="1" spans="1:12">
      <c r="A10" s="221" t="s">
        <v>434</v>
      </c>
      <c r="B10" s="221"/>
      <c r="C10" s="221"/>
      <c r="D10" s="221"/>
      <c r="E10" s="222"/>
      <c r="F10" s="222"/>
      <c r="G10" s="222"/>
      <c r="H10" s="222"/>
      <c r="I10" s="222"/>
      <c r="J10" s="222"/>
      <c r="K10" s="222"/>
      <c r="L10" s="222"/>
    </row>
    <row r="11" ht="19.5" customHeight="1" spans="1:12">
      <c r="A11" s="221" t="s">
        <v>441</v>
      </c>
      <c r="B11" s="221"/>
      <c r="C11" s="221"/>
      <c r="D11" s="221"/>
      <c r="E11" s="221"/>
      <c r="F11" s="221"/>
      <c r="G11" s="221"/>
      <c r="H11" s="221"/>
      <c r="I11" s="221"/>
      <c r="J11" s="221"/>
      <c r="K11" s="221"/>
      <c r="L11" s="221"/>
    </row>
    <row r="12" spans="1:20">
      <c r="A12" s="221" t="s">
        <v>436</v>
      </c>
      <c r="B12" s="221"/>
      <c r="C12" s="221"/>
      <c r="D12" s="221"/>
      <c r="E12" s="221"/>
      <c r="F12" s="221"/>
      <c r="G12" s="221"/>
      <c r="H12" s="221"/>
      <c r="I12" s="221"/>
      <c r="J12" s="221"/>
      <c r="K12" s="221"/>
      <c r="L12" s="221"/>
      <c r="M12" s="221"/>
      <c r="N12" s="221"/>
      <c r="O12" s="221"/>
      <c r="P12" s="221"/>
      <c r="Q12" s="221"/>
      <c r="R12" s="221"/>
      <c r="S12" s="221"/>
      <c r="T12" s="221"/>
    </row>
  </sheetData>
  <mergeCells count="19">
    <mergeCell ref="A4:D4"/>
    <mergeCell ref="E4:G4"/>
    <mergeCell ref="J4:L4"/>
    <mergeCell ref="A10:C10"/>
    <mergeCell ref="A11:L11"/>
    <mergeCell ref="A12:T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22</vt:i4>
      </vt:variant>
    </vt:vector>
  </HeadingPairs>
  <TitlesOfParts>
    <vt:vector size="22"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 项目支出绩效自评表（项目1人大会议经费）</vt:lpstr>
      <vt:lpstr>附表15 项目支出绩效自评表（项目2基层人大履职能力提升经费）</vt:lpstr>
      <vt:lpstr>附表15 项目支出绩效自评表（项目3代表履职培训经费）</vt:lpstr>
      <vt:lpstr>附表15 项目支出绩效自评表（项目4县人大代表活动经费）</vt:lpstr>
      <vt:lpstr>附表15 项目支出绩效自评表（项目5州人大代表活动经费）</vt:lpstr>
      <vt:lpstr>附表15 项目支出绩效自评表（项目6州人大拨入工作经费） </vt:lpstr>
      <vt:lpstr>附表15 项目支出绩效自评表（项目7代表活动阵地规范化建设）</vt:lpstr>
      <vt:lpstr>附表15 项目支出绩效自评表（项目8移民搬迁安置工作经费）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2024-10-19T06:28:00Z</dcterms:created>
  <dcterms:modified xsi:type="dcterms:W3CDTF">2024-12-09T07:51:15Z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y fmtid="{D5CDD505-2E9C-101B-9397-08002B2CF9AE}" pid="3" name="ICV">
    <vt:lpwstr>2D95D8D282A142ACB6A590B10FE7AF16_12</vt:lpwstr>
  </property>
</Properties>
</file>