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部门整体支出绩效自评情况" sheetId="14" r:id="rId13"/>
    <sheet name="附表14部门整体支出绩效自评表" sheetId="15" r:id="rId14"/>
    <sheet name="附表15项目支出绩效自评表（项目1）" sheetId="16" r:id="rId15"/>
    <sheet name="附表15项目支出绩效自评表（项目2）" sheetId="17" r:id="rId16"/>
    <sheet name="附表15项目支出绩效自评表（项目3）" sheetId="18" r:id="rId17"/>
    <sheet name="附表15项目支出绩效自评表（项目4）" sheetId="19" r:id="rId18"/>
    <sheet name="附表15项目支出绩效自评表（项目5）" sheetId="20" r:id="rId19"/>
    <sheet name="附表15项目支出绩效自评表（项目6）" sheetId="21" r:id="rId20"/>
    <sheet name="附表15项目支出绩效自评表（项目7）" sheetId="22" r:id="rId21"/>
    <sheet name="附表15项目支出绩效自评表（项目8）" sheetId="23" r:id="rId22"/>
    <sheet name="附表15项目支出绩效自评表（项目9）" sheetId="24" r:id="rId23"/>
    <sheet name="附表15项目支出绩效自评表（项目10）" sheetId="25" r:id="rId24"/>
    <sheet name="附表15项目支出绩效自评表（项目11）" sheetId="26" r:id="rId25"/>
    <sheet name="附表15项目支出绩效自评表（项目12）" sheetId="27" r:id="rId26"/>
    <sheet name="附表15项目支出绩效自评表（项目13）" sheetId="28" r:id="rId27"/>
    <sheet name="附表15项目支出绩效自评表（项目14）" sheetId="29" r:id="rId28"/>
    <sheet name="附表15项目支出绩效自评表（项目15）" sheetId="30" r:id="rId29"/>
    <sheet name="附表15项目支出绩效自评表（项目16）" sheetId="31"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<sst xmlns="http://schemas.openxmlformats.org/spreadsheetml/2006/main" count="3066" uniqueCount="767">
  <si>
    <t>收入支出决算表</t>
  </si>
  <si>
    <t>公开01表</t>
  </si>
  <si>
    <t>部门：鹤庆县城市管理综合行政执法局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</si>
  <si>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</si>
  <si>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</si>
  <si>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</si>
  <si>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</si>
  <si>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</si>
  <si>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</si>
  <si>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</si>
  <si>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</si>
  <si>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</si>
  <si>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</si>
  <si>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</si>
  <si>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</si>
  <si>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</si>
  <si>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</si>
  <si>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</si>
  <si>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</si>
  <si>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</si>
  <si>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</si>
  <si>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</si>
  <si>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</si>
  <si>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</si>
  <si>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</si>
  <si>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</si>
  <si>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</si>
  <si>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</si>
  <si>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</si>
  <si>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</si>
  <si>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</si>
  <si>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</si>
  <si>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</si>
  <si>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</si>
  <si>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</si>
  <si>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</si>
  <si>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</si>
  <si>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</si>
  <si>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</si>
  <si>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</si>
  <si>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</si>
  <si>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</si>
  <si>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</si>
  <si>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</si>
  <si>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</si>
  <si>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</si>
  <si>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</si>
  <si>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</si>
  <si>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</si>
  <si>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</si>
  <si>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</si>
  <si>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</si>
  <si>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</si>
  <si>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</si>
  <si>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</si>
  <si>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</si>
  <si>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</si>
  <si>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</si>
  <si>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</si>
  <si>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</si>
  <si>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</si>
  <si>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</si>
  <si>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</si>
  <si>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</si>
  <si>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</si>
  <si>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</si>
  <si>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</si>
  <si>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</si>
  <si>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</si>
  <si>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</si>
  <si>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</si>
  <si>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</si>
  <si>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</si>
  <si>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</si>
  <si>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</si>
  <si>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</si>
  <si>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</si>
  <si>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</si>
  <si>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</si>
  <si>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</si>
  <si>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</si>
  <si>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</si>
  <si>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</si>
  <si>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</si>
  <si>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</si>
  <si>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</si>
  <si>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</si>
  <si>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</si>
  <si>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</si>
  <si>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</si>
  <si>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</si>
  <si>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</si>
  <si>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</si>
  <si>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</si>
  <si>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</si>
  <si>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</si>
  <si>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</si>
  <si>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</si>
  <si>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</si>
  <si>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</si>
  <si>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</si>
  <si>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</si>
  <si>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</si>
  <si>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</si>
  <si>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</si>
  <si>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</si>
  <si>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</si>
  <si>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</si>
  <si>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</si>
  <si>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</si>
  <si>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</si>
  <si>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</si>
  <si>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</si>
  <si>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</si>
  <si>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</si>
  <si>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</si>
  <si>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</si>
  <si>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</si>
  <si>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</si>
  <si>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</si>
  <si>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</si>
  <si>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</si>
  <si>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</si>
  <si>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</si>
  <si>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</si>
  <si>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</si>
  <si>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</si>
  <si>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</si>
  <si>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</si>
  <si>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</si>
  <si>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</si>
  <si>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</si>
  <si>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</si>
  <si>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</si>
  <si>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</si>
  <si>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</si>
  <si>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</si>
  <si>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</si>
  <si>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</si>
  <si>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</si>
  <si>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</si>
  <si>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</si>
  <si>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</si>
  <si>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</si>
  <si>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</si>
  <si>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</si>
  <si>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</si>
  <si>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</si>
  <si>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</si>
  <si>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</si>
  <si>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21103</t>
  </si>
  <si>
    <t>污染防治</t>
  </si>
  <si>
    <t>2110302</t>
  </si>
  <si>
    <t>水体</t>
  </si>
  <si>
    <t>212</t>
  </si>
  <si>
    <t>城乡社区支出</t>
  </si>
  <si>
    <t>21201</t>
  </si>
  <si>
    <t>城乡社区管理事务</t>
  </si>
  <si>
    <t>2120101</t>
  </si>
  <si>
    <t>行政运行</t>
  </si>
  <si>
    <t>2120104</t>
  </si>
  <si>
    <t>城管执法</t>
  </si>
  <si>
    <t>21205</t>
  </si>
  <si>
    <t>城乡社区环境卫生</t>
  </si>
  <si>
    <t>2120501</t>
  </si>
  <si>
    <t>21299</t>
  </si>
  <si>
    <t>其他城乡社区支出</t>
  </si>
  <si>
    <t>2129999</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</si>
  <si>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</si>
  <si>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</si>
  <si>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</si>
  <si>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</si>
  <si>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</si>
  <si>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</si>
  <si>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</si>
  <si>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</si>
  <si>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</si>
  <si>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</si>
  <si>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</si>
  <si>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</si>
  <si>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</si>
  <si>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</si>
  <si>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</si>
  <si>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</si>
  <si>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</si>
  <si>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</si>
  <si>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</si>
  <si>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</si>
  <si>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</si>
  <si>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</si>
  <si>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</si>
  <si>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</si>
  <si>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</si>
  <si>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</si>
  <si>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</si>
  <si>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</si>
  <si>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</si>
  <si>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</si>
  <si>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</si>
  <si>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</si>
  <si>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</si>
  <si>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</si>
  <si>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</si>
  <si>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</si>
  <si>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</si>
  <si>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</si>
  <si>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</si>
  <si>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</si>
  <si>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</si>
  <si>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</si>
  <si>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</si>
  <si>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</si>
  <si>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</si>
  <si>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</si>
  <si>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</si>
  <si>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</si>
  <si>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</si>
  <si>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</si>
  <si>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</si>
  <si>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</si>
  <si>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</si>
  <si>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</si>
  <si>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</si>
  <si>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</si>
  <si>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</si>
  <si>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</si>
  <si>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</si>
  <si>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</si>
  <si>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</si>
  <si>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</si>
  <si>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</si>
  <si>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</si>
  <si>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</si>
  <si>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</si>
  <si>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</si>
  <si>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</si>
  <si>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</si>
  <si>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</si>
  <si>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</si>
  <si>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</si>
  <si>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</si>
  <si>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</si>
  <si>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</si>
  <si>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</si>
  <si>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</si>
  <si>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</si>
  <si>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</si>
  <si>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</si>
  <si>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</si>
  <si>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</si>
  <si>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</si>
  <si>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</si>
  <si>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</si>
  <si>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</si>
  <si>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</si>
  <si>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</si>
  <si>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</si>
  <si>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</si>
  <si>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</si>
  <si>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</si>
  <si>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</si>
  <si>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</si>
  <si>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</si>
  <si>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</si>
  <si>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</si>
  <si>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</si>
  <si>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</si>
  <si>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</si>
  <si>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</si>
  <si>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</si>
  <si>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</si>
  <si>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</si>
  <si>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</si>
  <si>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</si>
  <si>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</si>
  <si>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</si>
  <si>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</si>
  <si>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</si>
  <si>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</si>
  <si>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</si>
  <si>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</si>
  <si>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</si>
  <si>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</si>
  <si>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</si>
  <si>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</si>
  <si>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</si>
  <si>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</si>
  <si>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</si>
  <si>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</si>
  <si>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</si>
  <si>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</si>
  <si>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</si>
  <si>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</si>
  <si>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</si>
  <si>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</si>
  <si>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</si>
  <si>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</si>
  <si>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</si>
  <si>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</si>
  <si>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</si>
  <si>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</si>
  <si>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</si>
  <si>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</si>
  <si>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</si>
  <si>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</si>
  <si>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</si>
  <si>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</si>
  <si>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</si>
  <si>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</si>
  <si>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</si>
  <si>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</si>
  <si>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</si>
  <si>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</si>
  <si>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</si>
  <si>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</si>
  <si>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</si>
  <si>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</si>
  <si>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</si>
  <si>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</si>
  <si>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</si>
  <si>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</si>
  <si>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</si>
  <si>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</si>
  <si>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</si>
  <si>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</si>
  <si>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</si>
  <si>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</si>
  <si>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</si>
  <si>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</si>
  <si>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</si>
  <si>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</si>
  <si>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</si>
  <si>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</si>
  <si>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</si>
  <si>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</si>
  <si>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</si>
  <si>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</si>
  <si>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</si>
  <si>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</si>
  <si>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</si>
  <si>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</si>
  <si>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</si>
  <si>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</si>
  <si>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</si>
  <si>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</si>
  <si>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</si>
  <si>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</si>
  <si>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</si>
  <si>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</si>
  <si>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</si>
  <si>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</si>
  <si>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</si>
  <si>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</si>
  <si>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</si>
  <si>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</si>
  <si>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</si>
  <si>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</si>
  <si>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</si>
  <si>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</si>
  <si>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</si>
  <si>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</si>
  <si>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</si>
  <si>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</si>
  <si>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</si>
  <si>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</si>
  <si>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</si>
  <si>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</si>
  <si>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</si>
  <si>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</si>
  <si>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</si>
  <si>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</si>
  <si>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</si>
  <si>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</si>
  <si>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</si>
  <si>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</si>
  <si>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</si>
  <si>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</si>
  <si>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</si>
  <si>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</si>
  <si>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</si>
  <si>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</si>
  <si>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</si>
  <si>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</si>
  <si>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</si>
  <si>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</si>
  <si>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</si>
  <si>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</si>
  <si>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</si>
  <si>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</si>
  <si>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</si>
  <si>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</si>
  <si>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</si>
  <si>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</si>
  <si>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</si>
  <si>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</si>
  <si>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</si>
  <si>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</si>
  <si>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</si>
  <si>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</si>
  <si>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</si>
  <si>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</si>
  <si>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</si>
  <si>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</si>
  <si>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</si>
  <si>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</si>
  <si>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</si>
  <si>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</si>
  <si>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</si>
  <si>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</si>
  <si>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</si>
  <si>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</si>
  <si>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</si>
  <si>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</si>
  <si>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</si>
  <si>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</si>
  <si>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</si>
  <si>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</si>
  <si>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</si>
  <si>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</si>
  <si>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</si>
  <si>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</si>
  <si>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</si>
  <si>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</si>
  <si>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</si>
  <si>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</si>
  <si>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</si>
  <si>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</si>
  <si>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</si>
  <si>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</si>
  <si>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</si>
  <si>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</si>
  <si>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</si>
  <si>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</si>
  <si>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</si>
  <si>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</si>
  <si>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</si>
  <si>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</si>
  <si>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</si>
  <si>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</si>
  <si>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</si>
  <si>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</si>
  <si>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</si>
  <si>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</si>
  <si>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</si>
  <si>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无</t>
  </si>
  <si>
    <t>注：本单位无此公开事项。</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</si>
  <si>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</si>
  <si>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</si>
  <si>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</si>
  <si>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</si>
  <si>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</si>
  <si>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</si>
  <si>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</si>
  <si>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</si>
  <si>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</si>
  <si>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</si>
  <si>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</si>
  <si>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</si>
  <si>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</si>
  <si>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</si>
  <si>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</si>
  <si>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</si>
  <si>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</si>
  <si>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</si>
  <si>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</si>
  <si>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</si>
  <si>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</si>
  <si>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</si>
  <si>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</si>
  <si>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</si>
  <si>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</si>
  <si>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</si>
  <si>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</si>
  <si>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</si>
  <si>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</si>
  <si>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</si>
  <si>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</si>
  <si>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</si>
  <si>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</si>
  <si>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</si>
  <si>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</si>
  <si>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</si>
  <si>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</si>
  <si>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</si>
  <si>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</si>
  <si>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</si>
  <si>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</si>
  <si>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</si>
  <si>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</si>
  <si>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鹤庆县城市管理综合行政执法局</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</si>
  <si>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</si>
  <si>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</si>
  <si>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</si>
  <si>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</si>
  <si>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</si>
  <si>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</si>
  <si>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</si>
  <si>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</si>
  <si>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</si>
  <si>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</si>
  <si>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</si>
  <si>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</si>
  <si>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</si>
  <si>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</si>
  <si>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</si>
  <si>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</si>
  <si>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</si>
  <si>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</si>
  <si>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</si>
  <si>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</si>
  <si>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</si>
  <si>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</si>
  <si>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</si>
  <si>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鹤庆县城市管理综合行政执法局为国家行政机关单位。下设6个内设机构：1.办公室，2.公共管理股，3.政策法规股，4.环卫工作站，5.综合行政执法大队，6.垃圾无害化处理站。主要负责1.城区市容市貌、照明设施、环境卫生和公共设施的行政管理；负责对云鹤镇周边，特别是城乡接合部的市容市貌进行综合整治。2.城区标语标识的规范设置；拟订城区临时市场设置的宏观规划；负责对庆典、促销、展览、宣传咨询、演出等活动占用道路的审批和管理工作，制止违章占道行为；负责城区交通安全和城区车辆停放秩序的整顿。3.城区户外广告设置管理。编制户外广告设置规划并组织实施；受理户外广告设置申请，组织有关部门审批、定位并搞好督促协调工作。4.城区建筑材料及建筑垃圾管理。负责规范、监督查处城市建筑垃圾及垃圾运输违章行为等12个主要事项。</t>
  </si>
  <si>
    <t>（二）部门绩效目标的设立情况</t>
  </si>
  <si>
    <t>成立部门预算绩效管理领导小组，制定、启动相关的工作机制。我单位将严格制定实施方案，做好前期部署、部门协调、进度跟踪、指导督促、等工作，向县财政局报告工作情况，确保本单位全面完成预算绩效管理工作。</t>
  </si>
  <si>
    <t>（三）部门整体收支情况</t>
  </si>
  <si>
    <t>2023年度财政拨款收入2857.98万元,其中：一般公共预算财政拨款收入2299.74万元，政府性基金预算财政拨款收入558.24万元,2023年支出2857.98万元，结转和结余为0万元。</t>
  </si>
  <si>
    <t>（四）部门预算管理制度建设情况</t>
  </si>
  <si>
    <t>1.严格预算支出管理。在支出预算编制上，人员编制按照配置定额，逐人核定编制，公用经费分类分档，按定额编制；根据“总量控制、计划管理”的要求从严控制行政经费，压缩公务费支出，严格控制“三公”经费资产的配置，严格政府采购，按照预算科目和项目资金的规定使用财政资金，报账单位整体支出体现了规范化、制度化。
2.财务管理上，按照国家相关法律法规，制定机关财务、接待、会议等管理制度，并严格按照制度管理执行，防范风险，保证财务资金的安全和高效运行。</t>
  </si>
  <si>
    <t>（五）严控“三公”经费支出情况</t>
  </si>
  <si>
    <t>“三公”经费支出情况：2022年公务用车运行经费1.74万元，2023年公务用车运行经费1.80万元增加0.06万元，原因为随着年限增加，车辆维修频率增加。2022年公务接待费0.25万元，2023年公务接待费0.07万元，减少0.18万元，原因为单位厉行节约，本年度减少了公务接待费开支，导致公务接待费用较上年减少。</t>
  </si>
  <si>
    <t>二、绩效自评工作情况</t>
  </si>
  <si>
    <t>（一）绩效自评的目的</t>
  </si>
  <si>
    <t>通过开展部门财政支出绩效评价，从整体上提升预算绩效管理工作水平，加强财政支出管理，强化各单位支出责任，规范资金管理行为，提高财政资金使用效益，保障部门更好地履行职责。通过绩效自评，掌握项目相关制度建设及执行情况、项目的进展情况、资金的使用情况以及取得的成效，考核2023年度绩效目标的实现情况。进一步完善项目管理制度，保证项目管理、资金管理的规范性、安全性和有效性；从项目决策、过程管理、产出情况、项目效益和社会公众（或服务对象）满意度及报送的其他相关资料找出项目实际存在的问题，并提出相应的对策建议，为相关部门进一步完善文化项目管理工作及更好地发挥财政资金在促进公共文化服务建设中的引导作用提供参考；为指导预算编制、优化财政支出结构，提高公共服务水平提供决策依据；构建科学、规范的绩效评价指标体系，对项目进行经常性的评价，及时反映项目的经济效益、社会效益及其他效益。</t>
  </si>
  <si>
    <t>（二）自评组织过程</t>
  </si>
  <si>
    <t>1.前期准备</t>
  </si>
  <si>
    <t>为了顺利推进部门自评工作，按照“谁主管、谁安排、谁负责”的原则开展绩效自评工作，财务室负责本单位部门整体支出绩效自评工作及整体支出绩效自评。</t>
  </si>
  <si>
    <t>2.组织实施</t>
  </si>
  <si>
    <t>我单位按照财政局绩效评价规程要求，第一阶段为前期准备：制订了详细的工作方案，明确责任，确定评价指标细则；第二阶段为自评，根据上一阶段任务布置，按照要求展开自评工作，并将评价结果报县财政局；第三阶段为定性终评，并出具评价报告。</t>
  </si>
  <si>
    <t>三、评价情况分析及综合评价结论</t>
  </si>
  <si>
    <t>1.经济性评价。本年预算配置控制较好，“三公”经费预算总额和上年一致，“三公”经费变动率为0。在预算执行方面，全年支出总额控制在预算总额以内，制度执行总体较为有效。2.产出效率性评价。深入推进垃圾无害化处理。目前我县生活垃圾填埋场已无害化填埋处理生活垃圾90.5万立方米，剩余库容量1万立方米，已接近满库。为了做好日常管理和安全运行，完善垃圾满库后的处置工作，2023年6月28日经过公开招标,确定了鹤庆县安鑫汽车租赁有限责任公司为我县垃圾外运的运输企业,要求中标单位必须签订两家以上有无害化处置能力的企业。已于2023年7月19日正式签订合同启动外运，现目前已外运处置9000余吨。2023年1月至今，城市生活垃圾中转站共接收城区生活垃圾7500吨，转运至垃圾场无害化处置7500吨。转运垃圾中转站新鲜压缩液至渗滤液处理站752.6吨。截止2023年10月城市生活垃圾填埋场共计接收县城及周边五个乡镇的垃圾23000吨，已全部进行无害化处置。2023年3月与云南天倪检测有限公司签订了排污许可自行检测合同，要求每月提供一次5个点位的地下水监测井和4个点位的无组织废气检测报告，每季度提供一次厂界四周4个点位噪声检测报告。截至目前各项检测数据和指标均达到国家标准。2023年4月对填埋场坝体前端靠坝体部分约3000平方米的土工膜进行应急更换，膜下方渗滤液排水系统进行重新疏通及修复。2023年7月对填埋区上端裸露区域约20000平方米进行覆膜，做雨污分流应急处理。2023年8月，对原地磅房称重系统进行升级改造，新增车牌识别系统和自动称重系统各一套。</t>
  </si>
  <si>
    <t>四、存在的问题和整改情况</t>
  </si>
  <si>
    <t>（一）存在的问题及原因分析
1、绩效指标的确定缺乏科学性。对于科学确定绩效目标管理的指标体系以及如何使考核的指标具有可操作性，需要通过一套考核系统来灵活实现。
2、考核周期的设置不尽合理。从所考核的绩效指标来看，不同的绩效指标需要不同的考核周期。应在平时进行一些简单的行为记录作为考核时的依据，所以考核系统应提供科学合理的指标、周期设置方式。
3、绩效目标管理难以落到实处。单位应建立绩效目标管理体系，实现考核标准的科学性、有效性以及针对性。
（二）整改措施
1、细化预算编制工作，认真做好预算的编制。要进一步加强预算管理意识，严格按照预算编制的相关制度和要求，公用经费根据单位的年度工作重点和项目专项工作规划，本着“勤俭节约、保障运转”的原则进行预算编制，编制范围尽可能的全面，进一步提高预算编制的完整性、科学性、合理性。
2、制定相应工作资金使用方案，召开业务培训，帮助各股室了解资金用途，确保完成全年工作任务。
3、编制预算绩效时，应参考往年项目的执行情况，更加科学合理的预估项目绩效目标及成本。
4、增强资金支出责任意识和绩效观念，提高财政资金的使用效益，与预算资金安排相结合，在预算额度内促进财政资金的合理分配与有效使用。另外，要加强资金的管理，注重支出的经济性、效益性，充分利用绩效评价结果，将结果作为改进预算管理和安排以后年度预算的重要依据。</t>
  </si>
  <si>
    <t>五、绩效自评结果应用</t>
  </si>
  <si>
    <t>从绩效预算的层面来看，绩效预算的核心特征是在绩效信息与预算决策之间建立起某种联系，实现绩效评价结果的有效运用，有助于形成一个密闭的、涵盖财政资金支出全过程的“绩效预算分配-使用-使用结果评价-下年度绩效预算分配”的绩效预算约束环，使绩效管理贯穿财政支出领域和分配领域。从财政支出绩效评价自身来看，财政支出绩效评价结果的运用是判断评价工作能否取得成效的主要依据，也是保证这项工作持续、深入发展的基本前提。财政绩效评价还是加强财政支出管理、合理配置公共资源、优化财政支出结构、提高资金使用效益的重要手段。</t>
  </si>
  <si>
    <t>六、主要经验及做法</t>
  </si>
  <si>
    <t>认真学习部门预算绩效的相关管理办法，了解预算绩效的重要性，对单位项目资金使用部门的相关人员进行绩效培训，确保绩效自评工作能够顺利开展。</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</si>
  <si>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</si>
  <si>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</si>
  <si>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</si>
  <si>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</si>
  <si>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</si>
  <si>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</si>
  <si>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</si>
  <si>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</si>
  <si>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</si>
  <si>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</si>
  <si>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</si>
  <si>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</si>
  <si>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</si>
  <si>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</si>
  <si>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</si>
  <si>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</si>
  <si>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</si>
  <si>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</si>
  <si>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2023年纳入预算的项目支出绩效资金为5400000.00元。2023年度用于保障鹤庆县城市管理综合行政执法局机构、下属事业单位等机构为完成特定的行政工作任务或事业发展目标，用于专项业务工作的经费支出16460748.53元。多余资金未纳入预算范围。</t>
  </si>
  <si>
    <t>其中：当年财政拨款</t>
  </si>
  <si>
    <t>上年结转</t>
  </si>
  <si>
    <t>其他资金</t>
  </si>
  <si>
    <t>部门年度目标</t>
  </si>
  <si>
    <t>1、按照县委、县政府的统一部署，紧紧围绕县委、县政府的中心工作任务，准确把握形式，坚定发展信心，扎实推进城管事业发展，夯实基础，加强队伍建设，狠抓效益质量，不断提升服务水平，深入开展“两学一做”学习教育，履职尽责，积极作为，扎实开展专项及日常城管工作，为全县人民有一个良好的生产生活环境积极努力。2、严控支出，节约资金，发挥资金的最大效益。</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</si>
  <si>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</si>
  <si>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</si>
  <si>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</si>
  <si>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</si>
  <si>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</si>
  <si>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</si>
  <si>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</si>
  <si>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</si>
  <si>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</si>
  <si>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</si>
  <si>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</si>
  <si>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</si>
  <si>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人员编制数</t>
  </si>
  <si>
    <t>=</t>
  </si>
  <si>
    <t>人</t>
  </si>
  <si>
    <t>实有人员数</t>
  </si>
  <si>
    <t>路灯数量</t>
  </si>
  <si>
    <t>≧</t>
  </si>
  <si>
    <t>5764</t>
  </si>
  <si>
    <t>盏</t>
  </si>
  <si>
    <t>管理公厕数量</t>
  </si>
  <si>
    <t>座</t>
  </si>
  <si>
    <t>管理车辆数量</t>
  </si>
  <si>
    <t>辆</t>
  </si>
  <si>
    <t>质量指标</t>
  </si>
  <si>
    <t>预算完成率</t>
  </si>
  <si>
    <t>100</t>
  </si>
  <si>
    <t>%</t>
  </si>
  <si>
    <t>支付进度率</t>
  </si>
  <si>
    <t>政府采购执行率</t>
  </si>
  <si>
    <t>≦</t>
  </si>
  <si>
    <t>固定资产利用率</t>
  </si>
  <si>
    <t>90</t>
  </si>
  <si>
    <t>三公经费控制率</t>
  </si>
  <si>
    <t>时效指标</t>
  </si>
  <si>
    <t>全面城市管理工作</t>
  </si>
  <si>
    <t>＝</t>
  </si>
  <si>
    <t>2023年12月31日前</t>
  </si>
  <si>
    <t>成本指标</t>
  </si>
  <si>
    <t>&lt;=</t>
  </si>
  <si>
    <t>万元</t>
  </si>
  <si>
    <t xml:space="preserve">         其中：工资福利支出</t>
  </si>
  <si>
    <t xml:space="preserve">             商品和服务支出</t>
  </si>
  <si>
    <t xml:space="preserve">         对个人和家庭的补助</t>
  </si>
  <si>
    <t>≤</t>
  </si>
  <si>
    <t>效益指标</t>
  </si>
  <si>
    <t>经济效益指标</t>
  </si>
  <si>
    <t>避免造成环境二次污染，减少不必要的资金支出</t>
  </si>
  <si>
    <t>社会效益指标</t>
  </si>
  <si>
    <t>为群众出行提供安全保障及便利</t>
  </si>
  <si>
    <t>提供安全保障及便利</t>
  </si>
  <si>
    <t>年</t>
  </si>
  <si>
    <t>生态效益指标</t>
  </si>
  <si>
    <t>做好垃圾处理工作，生态环境</t>
  </si>
  <si>
    <t>得到改善</t>
  </si>
  <si>
    <t>可持续影响指标</t>
  </si>
  <si>
    <t>为人民生活、工作提供服务</t>
  </si>
  <si>
    <t>长久</t>
  </si>
  <si>
    <t>满意度指标</t>
  </si>
  <si>
    <t>服务对象满意度指标等</t>
  </si>
  <si>
    <t>保障县城群众有一个良好的工作、生活环境，提高县城群众的获得感和幸福感。</t>
  </si>
  <si>
    <t>&gt;=</t>
  </si>
  <si>
    <t>其他需说明事项</t>
  </si>
  <si>
    <t>备注：</t>
  </si>
  <si>
    <t>1.涉密部门和涉密信息按保密规定不公开。</t>
  </si>
  <si>
    <t>2.一级指标包含产出指标、效益指标、满意度指标，二级指标和三级指标根据项目实际情况设置。</t>
  </si>
  <si>
    <t>公开表15</t>
  </si>
  <si>
    <t>2023年度项目支出绩效自评表</t>
  </si>
  <si>
    <t>单位：元</t>
  </si>
  <si>
    <t>项目名称</t>
  </si>
  <si>
    <t>环卫保障及渗滤液处理站专项运行经费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</si>
  <si>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</si>
  <si>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</si>
  <si>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</si>
  <si>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</si>
  <si>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</si>
  <si>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</si>
  <si>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</si>
  <si>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</si>
  <si>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</si>
  <si>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</si>
  <si>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</si>
  <si>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</si>
  <si>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</si>
  <si>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目标1：保障垃圾车正常运行所需各项支出，包括油款、修理费、车辆保险等。目标2：做好日常垃圾填埋工作，保障垃圾及时有效如坑填埋，避免二次污染。目标3：保障渗滤液机械正常运转，及时更换药剂，对污水进行必要的净化处理与收集处理，避免地下水源受到污染。</t>
  </si>
  <si>
    <t>圆满完成上级部门工作检查和各项验收环境卫生保障工作。进一步巩固创卫成效。2023年5月19日顺利通过剑川县交叉检查评估，6月27日通过州级评估检查。2023年9月20日通过病媒生物防制省级技术评估。一是强化日常清扫保洁。提高日常保洁质量和效率为目标，实现机械化清扫率达80%以上；二是坚持每天对辖区道路进行洒水作业，每天对易污染的70余个垃圾点位、100余个垃圾箱体进行反复清理，同时安排抑尘车对主要街道进行洒水降尘。2023年1月至今，城市生活垃圾中转站共接收城区生活垃圾7500吨，转运至垃圾场无害化处置7500吨。转运垃圾中转站新鲜压缩液至渗滤液处理站752.6吨。截止2023年10月城市生活垃圾填埋场共计接收县城及周边五个乡镇的垃圾23000吨，已全部进行无害化处置。</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</si>
  <si>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</si>
  <si>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</si>
  <si>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购买扫把数量</t>
  </si>
  <si>
    <t>把</t>
  </si>
  <si>
    <t>处理、转运垃圾吨数</t>
  </si>
  <si>
    <t>≥</t>
  </si>
  <si>
    <t>万吨</t>
  </si>
  <si>
    <t>城市道路机械化清扫</t>
  </si>
  <si>
    <t>完成项目时限</t>
  </si>
  <si>
    <t>2023年12月31日</t>
  </si>
  <si>
    <t>控制环卫车辆燃油支出</t>
  </si>
  <si>
    <t>经济效益
指标</t>
  </si>
  <si>
    <t>社会效益
指标</t>
  </si>
  <si>
    <t>为群众出行</t>
  </si>
  <si>
    <t>生态效益
指标</t>
  </si>
  <si>
    <t>做好垃圾处理工作，为群众提供一个良好的生态环境。</t>
  </si>
  <si>
    <t>可持续影响
指标</t>
  </si>
  <si>
    <t>通过保洁及路面洒水、降尘，确保县城环境保洁，保障县城群众有一个良好的工作、生活环境，维护县城环境优美。</t>
  </si>
  <si>
    <t>服务对象满意度指标</t>
  </si>
  <si>
    <t/>
  </si>
  <si>
    <t>其他需要说明事项</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</si>
  <si>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</si>
  <si>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</si>
  <si>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</si>
  <si>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</si>
  <si>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</si>
  <si>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</si>
  <si>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</si>
  <si>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</si>
  <si>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</si>
  <si>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街灯电费专项经费</t>
  </si>
  <si>
    <t>鹤庆县人民政府</t>
  </si>
  <si>
    <t>保障鹤庆县城5050盏路灯正常亮化，亮化率达到95%以上。</t>
  </si>
  <si>
    <t>保障鹤庆县城5764盏路灯正常亮化，亮化率达到95%以上。</t>
  </si>
  <si>
    <t>智能操作街灯亮化时间</t>
  </si>
  <si>
    <t>全面路灯亮化工作</t>
  </si>
  <si>
    <t>电费</t>
  </si>
  <si>
    <t>元/度电</t>
  </si>
  <si>
    <t>年电费</t>
  </si>
  <si>
    <t>提升县城居民的生活、工作、生产环境，达到人与环境和谐相处。</t>
  </si>
  <si>
    <t>为县城居民提供良好的生活、工作、生产环境，达到人与环境和谐相处。</t>
  </si>
  <si>
    <t>公众对象满意度</t>
  </si>
  <si>
    <t>市政设施维护经费</t>
  </si>
  <si>
    <t>目标1：做好日常街灯维护管理，保障县城街灯亮化率达到95%以上。目标2：做好日常公厕维护管理，保障县城公厕干净、整洁、卫生。目标3：做好日常公共设施维护管理，保障县城公共设施完整，更好为群众提供服务。</t>
  </si>
  <si>
    <t>雨季来临前及时清理落水窗，全面检修城区排水设施，疏通城区下水道，防止污水外溢，汛期前（5月）对县城所有下水道进行了一次全面排淤疏通，日常下水排污管道疏通、清理共38次。今年1-10月，我局人员对鹤庆县生态文化长廊破损的瓦片和飞檐进行全面巡查统计，聘请专人对破损的瓦片和飞檐等设施进行了全面修缮。共更换窨井盖87块、雨落窗142块。更换被撞的护栏花箱、灯杆共12处。加强对城区26座免费公厕管理人员的监督管理，强化公厕管理人员对公厕设施的维护和保养，共维修、更换公厕日常破损设施设备150多处、蹲坑疏通50多次。</t>
  </si>
  <si>
    <t>保障公共设施正常使用</t>
  </si>
  <si>
    <t>26座公厕维修维护费用</t>
  </si>
  <si>
    <t>投入较低成本，取得较高收益。</t>
  </si>
  <si>
    <t>为群众出行提供安全保障及便利。</t>
  </si>
  <si>
    <t>部门开展公共服务、发挥职能所带来的经济效益</t>
  </si>
  <si>
    <t>打好基础、提高城市形象魅力、促进旅游美丽鹤庆发展。</t>
  </si>
  <si>
    <t>让城市更好地为群众服务</t>
  </si>
  <si>
    <t>补助开展生活垃圾填埋场现状调查评估工作项目经费</t>
  </si>
  <si>
    <t>用于对鹤庆县垃圾填埋场踏勘、资料收集及调查采样分析的方式对填埋场基础、环境和安全等方面开展调查评估，完成填埋场现状调查及评估报告，并提出初步治理意见。</t>
  </si>
  <si>
    <t>用于对鹤庆县垃圾填埋场踏勘、资料收集及调查采样分析的方式对填埋场基础、环境和安全等方面开展调查评估，完成填埋场现状调查及评估报告，并提出初步治理意见</t>
  </si>
  <si>
    <t>聘请第三方专业机构</t>
  </si>
  <si>
    <t>家</t>
  </si>
  <si>
    <t>对填埋场基础、环境和安全等方面开展调查评估，完成填埋场现状调查及评估报告，并提出初步治理意见</t>
  </si>
  <si>
    <t>完成报告编制</t>
  </si>
  <si>
    <t>已完成</t>
  </si>
  <si>
    <t>开展生活垃圾填埋场现状调查评估工作项目经费</t>
  </si>
  <si>
    <t>临聘人员意外伤害险项目经费</t>
  </si>
  <si>
    <t>用于为单位245名临聘人员购买人身意外伤害保险。</t>
  </si>
  <si>
    <t>购买意外伤害保险临聘人员</t>
  </si>
  <si>
    <t>245人</t>
  </si>
  <si>
    <t>购买每名人员保险金额</t>
  </si>
  <si>
    <t>元/人/年</t>
  </si>
  <si>
    <t>美丽县城创建生活垃圾填埋场渗滤液处理站提升改造项目设备购置专项资金项目经费</t>
  </si>
  <si>
    <t>用于购买渗滤液提升改造工程两套日处理量为100立方米/天的两级DTRO渗滤液处理设备。</t>
  </si>
  <si>
    <t>购置垃圾填埋场渗滤液处理站提升改造项目配套设备</t>
  </si>
  <si>
    <t>套</t>
  </si>
  <si>
    <t>1套</t>
  </si>
  <si>
    <t>150万元</t>
  </si>
  <si>
    <t>补助大丽路西至小白龙路灯高压专线周边核桃树移除项目经费</t>
  </si>
  <si>
    <t>对大丽路西至小白龙路灯高压专线周边核桃树移除。</t>
  </si>
  <si>
    <t>棵</t>
  </si>
  <si>
    <t>10棵</t>
  </si>
  <si>
    <t>3.066万元</t>
  </si>
  <si>
    <t>补助新华银器小镇运营管理设施购置项目经费</t>
  </si>
  <si>
    <t>用于完善新华银器小镇市政设施。</t>
  </si>
  <si>
    <t>57.60万元</t>
  </si>
  <si>
    <t>县城生活垃圾填埋场租用移动式渗滤液处理设备项目经费</t>
  </si>
  <si>
    <t>用于渗滤液提升改造项目建成以前垃圾填埋场渗滤液应急处理。</t>
  </si>
  <si>
    <t>垃圾填埋场渗滤液应急处理数量</t>
  </si>
  <si>
    <t>万立方米</t>
  </si>
  <si>
    <t>2万立方米</t>
  </si>
  <si>
    <t>处理每立方米</t>
  </si>
  <si>
    <t>元/立方米</t>
  </si>
  <si>
    <t>59元/立方米</t>
  </si>
  <si>
    <t>餐厨垃圾运营项目经费</t>
  </si>
  <si>
    <t>用于对县城范围内及相关乡镇所在地的餐厨垃圾进行无害化处理。</t>
  </si>
  <si>
    <t>餐厨垃圾进行无害化处理处理数量</t>
  </si>
  <si>
    <t>吨</t>
  </si>
  <si>
    <t>2255吨</t>
  </si>
  <si>
    <t>处理每吨</t>
  </si>
  <si>
    <t>元/吨</t>
  </si>
  <si>
    <t>668.78元/吨</t>
  </si>
  <si>
    <t>补助城管保运转项目经费</t>
  </si>
  <si>
    <t>规范城市道路广告牌项目经费</t>
  </si>
  <si>
    <t>用于规范城市道路广告牌。</t>
  </si>
  <si>
    <t>规范城市道路广告牌</t>
  </si>
  <si>
    <t>3.9383万元</t>
  </si>
  <si>
    <t>补助环境突发事件应急预案编制项目经费</t>
  </si>
  <si>
    <t>用于健全鹤庆县生活垃圾填埋场突发环境事件应急机制，做好应急准备，提高鹤庆县生活垃圾填埋场应对突发环境事件的能力，明确应急工作职能，确保突发环境事件发生后，能及时、有序、高效地组织应急救援工作，防止污染周边环境，将事件造成的损失与社会危害降到最低。</t>
  </si>
  <si>
    <t>2万元</t>
  </si>
  <si>
    <t>补助更换一级路被盗电缆线专项目经费</t>
  </si>
  <si>
    <t>用于更换一级路被盗电缆线。</t>
  </si>
  <si>
    <t>用于更换一级路被盗电缆线</t>
  </si>
  <si>
    <t>完成更换</t>
  </si>
  <si>
    <t>3.1147万元</t>
  </si>
  <si>
    <t>购买垃圾车专用分类垃圾桶项目经费</t>
  </si>
  <si>
    <t>用于购买垃圾车专用分类垃圾桶。</t>
  </si>
  <si>
    <t>购买垃圾车专用分类垃圾桶数量</t>
  </si>
  <si>
    <t>个</t>
  </si>
  <si>
    <t>536个</t>
  </si>
  <si>
    <t>购买垃圾车专用分类垃圾桶单价</t>
  </si>
  <si>
    <t>元/个</t>
  </si>
  <si>
    <t>265元/个</t>
  </si>
  <si>
    <t>清偿中小企业债务项目经费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</si>
</sst>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quot;&quot;;[Red]\-#,##0.00"/>
    <numFmt numFmtId="178" formatCode="0.00_);[Red]\(0.00\)"/>
    <numFmt numFmtId="179" formatCode="0_ "/>
    <numFmt numFmtId="180" formatCode="0.00_ ;[Red]\-0.00\ "/>
    <numFmt numFmtId="181" formatCode="_ * #,##0.00\ ;_ * \-#,##0.00\ ;_ * &quot;-&quot;??_ ;_ @_ "/>
  </numFmts>
  <fonts count="42">
    <font>
      <sz val="11"/>
      <color indexed="8"/>
      <name val="宋体"/>
      <charset val="134"/>
      <scheme val="minor"/>
    </font>
    <font>
      <sz val="11"/>
      <name val="宋体"/>
      <charset val="134"/>
    </font>
    <font>
      <sz val="10"/>
      <name val="Arial"/>
      <charset val="134"/>
    </font>
    <font>
      <sz val="12"/>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b/>
      <sz val="18"/>
      <name val="宋体"/>
      <charset val="134"/>
    </font>
    <font>
      <b/>
      <sz val="12"/>
      <name val="宋体"/>
      <charset val="134"/>
    </font>
    <font>
      <b/>
      <sz val="11"/>
      <name val="宋体"/>
      <charset val="134"/>
    </font>
    <font>
      <sz val="10"/>
      <name val="黑体"/>
      <charset val="134"/>
    </font>
    <font>
      <sz val="10"/>
      <name val="Calibri"/>
      <charset val="134"/>
    </font>
    <font>
      <b/>
      <sz val="10"/>
      <name val="宋体"/>
      <charset val="134"/>
    </font>
    <font>
      <sz val="22"/>
      <name val="宋体"/>
      <charset val="134"/>
    </font>
    <font>
      <sz val="11"/>
      <name val="宋体"/>
      <charset val="134"/>
      <scheme val="minor"/>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3" borderId="19" applyNumberFormat="0" applyAlignment="0" applyProtection="0">
      <alignment vertical="center"/>
    </xf>
    <xf numFmtId="0" fontId="31" fillId="4" borderId="20" applyNumberFormat="0" applyAlignment="0" applyProtection="0">
      <alignment vertical="center"/>
    </xf>
    <xf numFmtId="0" fontId="32" fillId="4" borderId="19" applyNumberFormat="0" applyAlignment="0" applyProtection="0">
      <alignment vertical="center"/>
    </xf>
    <xf numFmtId="0" fontId="33" fillId="5"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xf numFmtId="0" fontId="41" fillId="0" borderId="0">
      <alignment vertical="center"/>
    </xf>
    <xf numFmtId="0" fontId="3" fillId="0" borderId="0"/>
  </cellStyleXfs>
  <cellXfs count="143">
    <xf numFmtId="0" fontId="0" fillId="0" borderId="0" xfId="0" applyFont="1">
      <alignment vertical="center"/>
    </xf>
    <xf numFmtId="0" fontId="1" fillId="0" borderId="0" xfId="49"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Alignment="1">
      <alignment wrapText="1"/>
    </xf>
    <xf numFmtId="0" fontId="3" fillId="0" borderId="0" xfId="0" applyFont="1" applyFill="1" applyBorder="1" applyAlignment="1"/>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176" fontId="6" fillId="0" borderId="1" xfId="49" applyNumberFormat="1" applyFont="1" applyFill="1" applyBorder="1" applyAlignment="1">
      <alignment horizontal="right" vertical="center" shrinkToFit="1"/>
    </xf>
    <xf numFmtId="177" fontId="6" fillId="0"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77" fontId="5" fillId="0" borderId="1" xfId="49" applyNumberFormat="1" applyFont="1" applyFill="1" applyBorder="1" applyAlignment="1">
      <alignment horizontal="right" vertical="center" shrinkToFit="1"/>
    </xf>
    <xf numFmtId="178"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8" fontId="5" fillId="0" borderId="1" xfId="49"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179" fontId="5" fillId="0" borderId="6"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179" fontId="5" fillId="0" borderId="1" xfId="49" applyNumberFormat="1" applyFont="1" applyFill="1" applyBorder="1" applyAlignment="1">
      <alignment horizontal="center" vertical="center" wrapText="1"/>
    </xf>
    <xf numFmtId="0" fontId="5" fillId="0" borderId="2" xfId="49" applyFont="1" applyFill="1" applyBorder="1" applyAlignment="1">
      <alignment horizontal="center" wrapText="1"/>
    </xf>
    <xf numFmtId="0" fontId="5" fillId="0" borderId="3" xfId="49" applyFont="1" applyFill="1" applyBorder="1" applyAlignment="1">
      <alignment horizontal="center" wrapText="1"/>
    </xf>
    <xf numFmtId="0" fontId="6" fillId="0" borderId="0" xfId="49" applyFont="1" applyFill="1" applyAlignment="1">
      <alignment horizontal="left" vertical="center" wrapText="1"/>
    </xf>
    <xf numFmtId="0" fontId="5" fillId="0" borderId="0" xfId="49" applyFont="1" applyFill="1" applyAlignment="1">
      <alignment horizontal="center" vertical="center" wrapText="1"/>
    </xf>
    <xf numFmtId="0" fontId="5" fillId="0" borderId="0" xfId="49" applyFont="1" applyFill="1" applyAlignment="1">
      <alignment horizontal="left" vertical="center" wrapText="1"/>
    </xf>
    <xf numFmtId="0" fontId="7" fillId="0" borderId="0" xfId="0" applyFont="1" applyFill="1" applyBorder="1" applyAlignment="1">
      <alignment horizontal="right" vertical="center"/>
    </xf>
    <xf numFmtId="180" fontId="5" fillId="0" borderId="6" xfId="49" applyNumberFormat="1" applyFont="1" applyFill="1" applyBorder="1" applyAlignment="1">
      <alignment horizontal="center" vertical="center" wrapText="1"/>
    </xf>
    <xf numFmtId="180"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top" wrapText="1"/>
    </xf>
    <xf numFmtId="0" fontId="5" fillId="0" borderId="4" xfId="49" applyFont="1" applyFill="1" applyBorder="1" applyAlignment="1">
      <alignment horizontal="center" wrapText="1"/>
    </xf>
    <xf numFmtId="0" fontId="8" fillId="0" borderId="1" xfId="49" applyFont="1" applyFill="1" applyBorder="1" applyAlignment="1">
      <alignment horizontal="center" vertical="center" wrapText="1"/>
    </xf>
    <xf numFmtId="180" fontId="6"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0" xfId="49" applyFont="1" applyFill="1" applyAlignment="1">
      <alignment horizontal="center" vertical="center" wrapText="1"/>
    </xf>
    <xf numFmtId="49" fontId="5" fillId="0" borderId="2" xfId="49" applyNumberFormat="1" applyFont="1" applyFill="1" applyBorder="1" applyAlignment="1">
      <alignment horizontal="center" vertical="center" wrapText="1"/>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0" fontId="1" fillId="0" borderId="0" xfId="0" applyFont="1" applyFill="1" applyBorder="1" applyAlignment="1"/>
    <xf numFmtId="0" fontId="10"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181" fontId="12" fillId="0" borderId="1" xfId="0" applyNumberFormat="1" applyFont="1" applyFill="1" applyBorder="1" applyAlignment="1">
      <alignment horizontal="right" vertical="center" shrinkToFit="1"/>
    </xf>
    <xf numFmtId="181" fontId="1" fillId="0" borderId="1" xfId="0" applyNumberFormat="1" applyFont="1" applyFill="1" applyBorder="1" applyAlignment="1">
      <alignment horizontal="right" vertical="center" shrinkToFi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3" fillId="0" borderId="0" xfId="0" applyFont="1" applyFill="1" applyBorder="1" applyAlignment="1">
      <alignment horizontal="justify"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10" fontId="12" fillId="0" borderId="1" xfId="0" applyNumberFormat="1" applyFont="1" applyFill="1" applyBorder="1" applyAlignment="1">
      <alignment horizontal="right" vertical="center"/>
    </xf>
    <xf numFmtId="10" fontId="1" fillId="0" borderId="1" xfId="0" applyNumberFormat="1" applyFont="1" applyFill="1" applyBorder="1" applyAlignment="1">
      <alignment horizontal="righ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3" fillId="0" borderId="1" xfId="0" applyFont="1" applyFill="1" applyBorder="1" applyAlignment="1">
      <alignment horizontal="center" vertical="center"/>
    </xf>
    <xf numFmtId="0" fontId="14" fillId="0" borderId="0" xfId="0" applyFont="1" applyFill="1" applyBorder="1" applyAlignment="1">
      <alignment wrapText="1"/>
    </xf>
    <xf numFmtId="0" fontId="7" fillId="0" borderId="0" xfId="0" applyFont="1" applyFill="1" applyBorder="1" applyAlignment="1"/>
    <xf numFmtId="0" fontId="7"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5" fillId="0" borderId="0" xfId="49" applyFont="1" applyFill="1" applyAlignment="1">
      <alignment vertical="center" wrapText="1"/>
    </xf>
    <xf numFmtId="0" fontId="3" fillId="0" borderId="0" xfId="51" applyFont="1" applyFill="1" applyBorder="1" applyAlignment="1">
      <alignment vertical="center"/>
    </xf>
    <xf numFmtId="0" fontId="3" fillId="0" borderId="0" xfId="51" applyFont="1" applyFill="1" applyBorder="1" applyAlignment="1">
      <alignment vertical="center" wrapText="1"/>
    </xf>
    <xf numFmtId="0" fontId="16" fillId="0" borderId="0" xfId="0" applyFont="1" applyFill="1" applyBorder="1" applyAlignment="1">
      <alignment horizontal="center"/>
    </xf>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5"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16"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7" fillId="0" borderId="0" xfId="0" applyFont="1" applyFill="1">
      <alignment vertical="center"/>
    </xf>
    <xf numFmtId="0" fontId="18" fillId="0" borderId="0" xfId="0" applyFont="1" applyFill="1" applyAlignment="1">
      <alignment horizontal="center" vertical="center"/>
    </xf>
    <xf numFmtId="0" fontId="3" fillId="0" borderId="0" xfId="0" applyFont="1" applyFill="1" applyAlignment="1"/>
    <xf numFmtId="0" fontId="1" fillId="0" borderId="15" xfId="0" applyNumberFormat="1" applyFont="1" applyFill="1" applyBorder="1" applyAlignment="1">
      <alignment horizontal="center" vertical="center"/>
    </xf>
    <xf numFmtId="0" fontId="1" fillId="0" borderId="15" xfId="0" applyNumberFormat="1" applyFont="1" applyFill="1" applyBorder="1" applyAlignment="1">
      <alignment horizontal="left" vertical="center"/>
    </xf>
    <xf numFmtId="0" fontId="1" fillId="0" borderId="15" xfId="0" applyNumberFormat="1" applyFont="1" applyFill="1" applyBorder="1" applyAlignment="1">
      <alignment horizontal="left" vertical="center" wrapText="1"/>
    </xf>
    <xf numFmtId="0" fontId="19" fillId="0" borderId="0" xfId="0" applyFont="1" applyFill="1" applyAlignment="1"/>
    <xf numFmtId="0" fontId="1" fillId="0" borderId="15" xfId="0" applyNumberFormat="1" applyFont="1" applyFill="1" applyBorder="1" applyAlignment="1">
      <alignment horizontal="center" vertical="center" wrapText="1"/>
    </xf>
    <xf numFmtId="0" fontId="12" fillId="0" borderId="15" xfId="0" applyNumberFormat="1" applyFont="1" applyFill="1" applyBorder="1" applyAlignment="1">
      <alignment horizontal="left" vertical="center" wrapText="1"/>
    </xf>
    <xf numFmtId="4" fontId="1" fillId="0" borderId="15" xfId="0" applyNumberFormat="1" applyFont="1" applyFill="1" applyBorder="1" applyAlignment="1">
      <alignment horizontal="right" vertical="center" wrapText="1"/>
    </xf>
    <xf numFmtId="0" fontId="20" fillId="0" borderId="0" xfId="0" applyFont="1" applyFill="1" applyAlignment="1">
      <alignment horizontal="center" vertical="center"/>
    </xf>
    <xf numFmtId="0" fontId="20" fillId="0" borderId="0" xfId="0" applyFont="1" applyFill="1" applyAlignment="1"/>
    <xf numFmtId="0" fontId="7" fillId="0" borderId="0" xfId="0" applyFont="1" applyFill="1" applyAlignment="1"/>
    <xf numFmtId="0" fontId="1" fillId="0" borderId="15"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A1" sqref="$A1:$XFD1048576"/>
    </sheetView>
  </sheetViews>
  <sheetFormatPr defaultColWidth="9" defaultRowHeight="13.5" outlineLevelCol="5"/>
  <cols>
    <col min="1" max="1" width="32.1333333333333" style="129" customWidth="1"/>
    <col min="2" max="2" width="4.75" style="129" customWidth="1"/>
    <col min="3" max="3" width="19.5" style="129" customWidth="1"/>
    <col min="4" max="4" width="32.6333333333333" style="129" customWidth="1"/>
    <col min="5" max="5" width="4.75" style="129" customWidth="1"/>
    <col min="6" max="6" width="18.6333333333333" style="129" customWidth="1"/>
    <col min="7" max="16384" width="9" style="129"/>
  </cols>
  <sheetData>
    <row r="1" ht="27" spans="3:3">
      <c r="C1" s="139"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14">
        <v>22997382.88</v>
      </c>
      <c r="D7" s="133" t="s">
        <v>14</v>
      </c>
      <c r="E7" s="132" t="s">
        <v>15</v>
      </c>
      <c r="F7" s="114"/>
    </row>
    <row r="8" ht="19.5" customHeight="1" spans="1:6">
      <c r="A8" s="133" t="s">
        <v>16</v>
      </c>
      <c r="B8" s="132" t="s">
        <v>12</v>
      </c>
      <c r="C8" s="114">
        <v>5582398.87</v>
      </c>
      <c r="D8" s="133" t="s">
        <v>17</v>
      </c>
      <c r="E8" s="132" t="s">
        <v>18</v>
      </c>
      <c r="F8" s="114"/>
    </row>
    <row r="9" ht="19.5" customHeight="1" spans="1:6">
      <c r="A9" s="133" t="s">
        <v>19</v>
      </c>
      <c r="B9" s="132" t="s">
        <v>20</v>
      </c>
      <c r="C9" s="114"/>
      <c r="D9" s="133" t="s">
        <v>21</v>
      </c>
      <c r="E9" s="132" t="s">
        <v>22</v>
      </c>
      <c r="F9" s="114"/>
    </row>
    <row r="10" ht="19.5" customHeight="1" spans="1:6">
      <c r="A10" s="133" t="s">
        <v>23</v>
      </c>
      <c r="B10" s="132" t="s">
        <v>24</v>
      </c>
      <c r="C10" s="114">
        <v>0</v>
      </c>
      <c r="D10" s="133" t="s">
        <v>25</v>
      </c>
      <c r="E10" s="132" t="s">
        <v>26</v>
      </c>
      <c r="F10" s="114"/>
    </row>
    <row r="11" ht="19.5" customHeight="1" spans="1:6">
      <c r="A11" s="133" t="s">
        <v>27</v>
      </c>
      <c r="B11" s="132" t="s">
        <v>28</v>
      </c>
      <c r="C11" s="114">
        <v>0</v>
      </c>
      <c r="D11" s="133" t="s">
        <v>29</v>
      </c>
      <c r="E11" s="132" t="s">
        <v>30</v>
      </c>
      <c r="F11" s="114"/>
    </row>
    <row r="12" ht="19.5" customHeight="1" spans="1:6">
      <c r="A12" s="133" t="s">
        <v>31</v>
      </c>
      <c r="B12" s="132" t="s">
        <v>32</v>
      </c>
      <c r="C12" s="114">
        <v>0</v>
      </c>
      <c r="D12" s="133" t="s">
        <v>33</v>
      </c>
      <c r="E12" s="132" t="s">
        <v>34</v>
      </c>
      <c r="F12" s="114"/>
    </row>
    <row r="13" ht="19.5" customHeight="1" spans="1:6">
      <c r="A13" s="133" t="s">
        <v>35</v>
      </c>
      <c r="B13" s="132" t="s">
        <v>36</v>
      </c>
      <c r="C13" s="114">
        <v>0</v>
      </c>
      <c r="D13" s="133" t="s">
        <v>37</v>
      </c>
      <c r="E13" s="132" t="s">
        <v>38</v>
      </c>
      <c r="F13" s="114"/>
    </row>
    <row r="14" ht="19.5" customHeight="1" spans="1:6">
      <c r="A14" s="133" t="s">
        <v>39</v>
      </c>
      <c r="B14" s="132" t="s">
        <v>40</v>
      </c>
      <c r="C14" s="114">
        <v>0</v>
      </c>
      <c r="D14" s="133" t="s">
        <v>41</v>
      </c>
      <c r="E14" s="132" t="s">
        <v>42</v>
      </c>
      <c r="F14" s="114">
        <v>570543.3</v>
      </c>
    </row>
    <row r="15" ht="19.5" customHeight="1" spans="1:6">
      <c r="A15" s="133"/>
      <c r="B15" s="132" t="s">
        <v>43</v>
      </c>
      <c r="C15" s="142"/>
      <c r="D15" s="133" t="s">
        <v>44</v>
      </c>
      <c r="E15" s="132" t="s">
        <v>45</v>
      </c>
      <c r="F15" s="114">
        <v>379310.68</v>
      </c>
    </row>
    <row r="16" ht="19.5" customHeight="1" spans="1:6">
      <c r="A16" s="133"/>
      <c r="B16" s="132" t="s">
        <v>46</v>
      </c>
      <c r="C16" s="142"/>
      <c r="D16" s="133" t="s">
        <v>47</v>
      </c>
      <c r="E16" s="132" t="s">
        <v>48</v>
      </c>
      <c r="F16" s="114">
        <v>468000</v>
      </c>
    </row>
    <row r="17" ht="19.5" customHeight="1" spans="1:6">
      <c r="A17" s="133"/>
      <c r="B17" s="132" t="s">
        <v>49</v>
      </c>
      <c r="C17" s="142"/>
      <c r="D17" s="133" t="s">
        <v>50</v>
      </c>
      <c r="E17" s="132" t="s">
        <v>51</v>
      </c>
      <c r="F17" s="114">
        <v>21206762.9</v>
      </c>
    </row>
    <row r="18" ht="19.5" customHeight="1" spans="1:6">
      <c r="A18" s="133"/>
      <c r="B18" s="132" t="s">
        <v>52</v>
      </c>
      <c r="C18" s="142"/>
      <c r="D18" s="133" t="s">
        <v>53</v>
      </c>
      <c r="E18" s="132" t="s">
        <v>54</v>
      </c>
      <c r="F18" s="114"/>
    </row>
    <row r="19" ht="19.5" customHeight="1" spans="1:6">
      <c r="A19" s="133"/>
      <c r="B19" s="132" t="s">
        <v>55</v>
      </c>
      <c r="C19" s="142"/>
      <c r="D19" s="133" t="s">
        <v>56</v>
      </c>
      <c r="E19" s="132" t="s">
        <v>57</v>
      </c>
      <c r="F19" s="114"/>
    </row>
    <row r="20" ht="19.5" customHeight="1" spans="1:6">
      <c r="A20" s="133"/>
      <c r="B20" s="132" t="s">
        <v>58</v>
      </c>
      <c r="C20" s="142"/>
      <c r="D20" s="133" t="s">
        <v>59</v>
      </c>
      <c r="E20" s="132" t="s">
        <v>60</v>
      </c>
      <c r="F20" s="114"/>
    </row>
    <row r="21" ht="19.5" customHeight="1" spans="1:6">
      <c r="A21" s="133"/>
      <c r="B21" s="132" t="s">
        <v>61</v>
      </c>
      <c r="C21" s="142"/>
      <c r="D21" s="133" t="s">
        <v>62</v>
      </c>
      <c r="E21" s="132" t="s">
        <v>63</v>
      </c>
      <c r="F21" s="114"/>
    </row>
    <row r="22" ht="19.5" customHeight="1" spans="1:6">
      <c r="A22" s="133"/>
      <c r="B22" s="132" t="s">
        <v>64</v>
      </c>
      <c r="C22" s="142"/>
      <c r="D22" s="133" t="s">
        <v>65</v>
      </c>
      <c r="E22" s="132" t="s">
        <v>66</v>
      </c>
      <c r="F22" s="114"/>
    </row>
    <row r="23" ht="19.5" customHeight="1" spans="1:6">
      <c r="A23" s="133"/>
      <c r="B23" s="132" t="s">
        <v>67</v>
      </c>
      <c r="C23" s="142"/>
      <c r="D23" s="133" t="s">
        <v>68</v>
      </c>
      <c r="E23" s="132" t="s">
        <v>69</v>
      </c>
      <c r="F23" s="114"/>
    </row>
    <row r="24" ht="19.5" customHeight="1" spans="1:6">
      <c r="A24" s="133"/>
      <c r="B24" s="132" t="s">
        <v>70</v>
      </c>
      <c r="C24" s="142"/>
      <c r="D24" s="133" t="s">
        <v>71</v>
      </c>
      <c r="E24" s="132" t="s">
        <v>72</v>
      </c>
      <c r="F24" s="114"/>
    </row>
    <row r="25" ht="19.5" customHeight="1" spans="1:6">
      <c r="A25" s="133"/>
      <c r="B25" s="132" t="s">
        <v>73</v>
      </c>
      <c r="C25" s="142"/>
      <c r="D25" s="133" t="s">
        <v>74</v>
      </c>
      <c r="E25" s="132" t="s">
        <v>75</v>
      </c>
      <c r="F25" s="114">
        <v>372766</v>
      </c>
    </row>
    <row r="26" ht="19.5" customHeight="1" spans="1:6">
      <c r="A26" s="133"/>
      <c r="B26" s="132" t="s">
        <v>76</v>
      </c>
      <c r="C26" s="142"/>
      <c r="D26" s="133" t="s">
        <v>77</v>
      </c>
      <c r="E26" s="132" t="s">
        <v>78</v>
      </c>
      <c r="F26" s="114"/>
    </row>
    <row r="27" ht="19.5" customHeight="1" spans="1:6">
      <c r="A27" s="133"/>
      <c r="B27" s="132" t="s">
        <v>79</v>
      </c>
      <c r="C27" s="142"/>
      <c r="D27" s="133" t="s">
        <v>80</v>
      </c>
      <c r="E27" s="132" t="s">
        <v>81</v>
      </c>
      <c r="F27" s="114"/>
    </row>
    <row r="28" ht="19.5" customHeight="1" spans="1:6">
      <c r="A28" s="133"/>
      <c r="B28" s="132" t="s">
        <v>82</v>
      </c>
      <c r="C28" s="142"/>
      <c r="D28" s="133" t="s">
        <v>83</v>
      </c>
      <c r="E28" s="132" t="s">
        <v>84</v>
      </c>
      <c r="F28" s="114"/>
    </row>
    <row r="29" ht="19.5" customHeight="1" spans="1:6">
      <c r="A29" s="133"/>
      <c r="B29" s="132" t="s">
        <v>85</v>
      </c>
      <c r="C29" s="142"/>
      <c r="D29" s="133" t="s">
        <v>86</v>
      </c>
      <c r="E29" s="132" t="s">
        <v>87</v>
      </c>
      <c r="F29" s="114">
        <v>5582398.87</v>
      </c>
    </row>
    <row r="30" ht="19.5" customHeight="1" spans="1:6">
      <c r="A30" s="132"/>
      <c r="B30" s="132" t="s">
        <v>88</v>
      </c>
      <c r="C30" s="142"/>
      <c r="D30" s="133" t="s">
        <v>89</v>
      </c>
      <c r="E30" s="132" t="s">
        <v>90</v>
      </c>
      <c r="F30" s="114"/>
    </row>
    <row r="31" ht="19.5" customHeight="1" spans="1:6">
      <c r="A31" s="132"/>
      <c r="B31" s="132" t="s">
        <v>91</v>
      </c>
      <c r="C31" s="142"/>
      <c r="D31" s="133" t="s">
        <v>92</v>
      </c>
      <c r="E31" s="132" t="s">
        <v>93</v>
      </c>
      <c r="F31" s="114"/>
    </row>
    <row r="32" ht="19.5" customHeight="1" spans="1:6">
      <c r="A32" s="132"/>
      <c r="B32" s="132" t="s">
        <v>94</v>
      </c>
      <c r="C32" s="142"/>
      <c r="D32" s="133" t="s">
        <v>95</v>
      </c>
      <c r="E32" s="132" t="s">
        <v>96</v>
      </c>
      <c r="F32" s="114"/>
    </row>
    <row r="33" ht="19.5" customHeight="1" spans="1:6">
      <c r="A33" s="132" t="s">
        <v>97</v>
      </c>
      <c r="B33" s="132" t="s">
        <v>98</v>
      </c>
      <c r="C33" s="114">
        <v>28579781.75</v>
      </c>
      <c r="D33" s="132" t="s">
        <v>99</v>
      </c>
      <c r="E33" s="132" t="s">
        <v>100</v>
      </c>
      <c r="F33" s="114">
        <v>28579781.75</v>
      </c>
    </row>
    <row r="34" ht="19.5" customHeight="1" spans="1:6">
      <c r="A34" s="133" t="s">
        <v>101</v>
      </c>
      <c r="B34" s="132" t="s">
        <v>102</v>
      </c>
      <c r="C34" s="114"/>
      <c r="D34" s="133" t="s">
        <v>103</v>
      </c>
      <c r="E34" s="132" t="s">
        <v>104</v>
      </c>
      <c r="F34" s="114"/>
    </row>
    <row r="35" ht="19.5" customHeight="1" spans="1:6">
      <c r="A35" s="133" t="s">
        <v>105</v>
      </c>
      <c r="B35" s="132" t="s">
        <v>106</v>
      </c>
      <c r="C35" s="114"/>
      <c r="D35" s="133" t="s">
        <v>107</v>
      </c>
      <c r="E35" s="132" t="s">
        <v>108</v>
      </c>
      <c r="F35" s="114"/>
    </row>
    <row r="36" ht="19.5" customHeight="1" spans="1:6">
      <c r="A36" s="132" t="s">
        <v>109</v>
      </c>
      <c r="B36" s="132" t="s">
        <v>110</v>
      </c>
      <c r="C36" s="114">
        <v>28579781.75</v>
      </c>
      <c r="D36" s="132" t="s">
        <v>109</v>
      </c>
      <c r="E36" s="132" t="s">
        <v>111</v>
      </c>
      <c r="F36" s="114">
        <v>28579781.75</v>
      </c>
    </row>
    <row r="37" ht="19.5" customHeight="1" spans="1:6">
      <c r="A37" s="133" t="s">
        <v>112</v>
      </c>
      <c r="B37" s="133"/>
      <c r="C37" s="133"/>
      <c r="D37" s="133"/>
      <c r="E37" s="133"/>
      <c r="F37" s="133"/>
    </row>
    <row r="38" ht="19.5" customHeight="1" spans="1:6">
      <c r="A38" s="133" t="s">
        <v>113</v>
      </c>
      <c r="B38" s="133"/>
      <c r="C38" s="133"/>
      <c r="D38" s="133"/>
      <c r="E38" s="133"/>
      <c r="F38" s="13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XFD1048576"/>
    </sheetView>
  </sheetViews>
  <sheetFormatPr defaultColWidth="9" defaultRowHeight="13.5" outlineLevelCol="4"/>
  <cols>
    <col min="1" max="1" width="41.25" style="129" customWidth="1"/>
    <col min="2" max="2" width="10" style="129" customWidth="1"/>
    <col min="3" max="5" width="27.1333333333333" style="129" customWidth="1"/>
    <col min="6" max="16384" width="9" style="129"/>
  </cols>
  <sheetData>
    <row r="1" ht="25.5" spans="3:3">
      <c r="C1" s="130" t="s">
        <v>446</v>
      </c>
    </row>
    <row r="2" ht="14.25" spans="5:5">
      <c r="E2" s="131" t="s">
        <v>447</v>
      </c>
    </row>
    <row r="3" ht="14.25" spans="1:5">
      <c r="A3" s="131" t="s">
        <v>2</v>
      </c>
      <c r="E3" s="131" t="s">
        <v>448</v>
      </c>
    </row>
    <row r="4" ht="15" customHeight="1" spans="1:5">
      <c r="A4" s="136" t="s">
        <v>449</v>
      </c>
      <c r="B4" s="136" t="s">
        <v>7</v>
      </c>
      <c r="C4" s="136" t="s">
        <v>450</v>
      </c>
      <c r="D4" s="136" t="s">
        <v>451</v>
      </c>
      <c r="E4" s="136" t="s">
        <v>452</v>
      </c>
    </row>
    <row r="5" ht="15" customHeight="1" spans="1:5">
      <c r="A5" s="136" t="s">
        <v>453</v>
      </c>
      <c r="B5" s="136"/>
      <c r="C5" s="136" t="s">
        <v>11</v>
      </c>
      <c r="D5" s="136" t="s">
        <v>12</v>
      </c>
      <c r="E5" s="136" t="s">
        <v>20</v>
      </c>
    </row>
    <row r="6" ht="15" customHeight="1" spans="1:5">
      <c r="A6" s="137" t="s">
        <v>454</v>
      </c>
      <c r="B6" s="136" t="s">
        <v>11</v>
      </c>
      <c r="C6" s="136" t="s">
        <v>455</v>
      </c>
      <c r="D6" s="136" t="s">
        <v>455</v>
      </c>
      <c r="E6" s="136" t="s">
        <v>455</v>
      </c>
    </row>
    <row r="7" ht="15" customHeight="1" spans="1:5">
      <c r="A7" s="134" t="s">
        <v>456</v>
      </c>
      <c r="B7" s="136" t="s">
        <v>12</v>
      </c>
      <c r="C7" s="138">
        <v>18000</v>
      </c>
      <c r="D7" s="138">
        <v>18000</v>
      </c>
      <c r="E7" s="138">
        <v>18700</v>
      </c>
    </row>
    <row r="8" ht="15" customHeight="1" spans="1:5">
      <c r="A8" s="134" t="s">
        <v>457</v>
      </c>
      <c r="B8" s="136" t="s">
        <v>20</v>
      </c>
      <c r="C8" s="138"/>
      <c r="D8" s="138"/>
      <c r="E8" s="138"/>
    </row>
    <row r="9" ht="15" customHeight="1" spans="1:5">
      <c r="A9" s="134" t="s">
        <v>458</v>
      </c>
      <c r="B9" s="136" t="s">
        <v>24</v>
      </c>
      <c r="C9" s="138">
        <v>18000</v>
      </c>
      <c r="D9" s="138">
        <v>18000</v>
      </c>
      <c r="E9" s="138">
        <v>18000</v>
      </c>
    </row>
    <row r="10" ht="15" customHeight="1" spans="1:5">
      <c r="A10" s="134" t="s">
        <v>459</v>
      </c>
      <c r="B10" s="136" t="s">
        <v>28</v>
      </c>
      <c r="C10" s="138"/>
      <c r="D10" s="138"/>
      <c r="E10" s="138"/>
    </row>
    <row r="11" ht="15" customHeight="1" spans="1:5">
      <c r="A11" s="134" t="s">
        <v>460</v>
      </c>
      <c r="B11" s="136" t="s">
        <v>32</v>
      </c>
      <c r="C11" s="138">
        <v>18000</v>
      </c>
      <c r="D11" s="138">
        <v>18000</v>
      </c>
      <c r="E11" s="138">
        <v>18000</v>
      </c>
    </row>
    <row r="12" ht="15" customHeight="1" spans="1:5">
      <c r="A12" s="134" t="s">
        <v>461</v>
      </c>
      <c r="B12" s="136" t="s">
        <v>36</v>
      </c>
      <c r="C12" s="138">
        <v>0</v>
      </c>
      <c r="D12" s="138">
        <v>0</v>
      </c>
      <c r="E12" s="138">
        <v>700</v>
      </c>
    </row>
    <row r="13" ht="15" customHeight="1" spans="1:5">
      <c r="A13" s="134" t="s">
        <v>462</v>
      </c>
      <c r="B13" s="136" t="s">
        <v>40</v>
      </c>
      <c r="C13" s="136" t="s">
        <v>455</v>
      </c>
      <c r="D13" s="136" t="s">
        <v>455</v>
      </c>
      <c r="E13" s="138">
        <v>700</v>
      </c>
    </row>
    <row r="14" ht="15" customHeight="1" spans="1:5">
      <c r="A14" s="134" t="s">
        <v>463</v>
      </c>
      <c r="B14" s="136" t="s">
        <v>43</v>
      </c>
      <c r="C14" s="136" t="s">
        <v>455</v>
      </c>
      <c r="D14" s="136" t="s">
        <v>455</v>
      </c>
      <c r="E14" s="138"/>
    </row>
    <row r="15" ht="15" customHeight="1" spans="1:5">
      <c r="A15" s="134" t="s">
        <v>464</v>
      </c>
      <c r="B15" s="136" t="s">
        <v>46</v>
      </c>
      <c r="C15" s="136" t="s">
        <v>455</v>
      </c>
      <c r="D15" s="136" t="s">
        <v>455</v>
      </c>
      <c r="E15" s="138"/>
    </row>
    <row r="16" ht="15" customHeight="1" spans="1:5">
      <c r="A16" s="134" t="s">
        <v>465</v>
      </c>
      <c r="B16" s="136" t="s">
        <v>49</v>
      </c>
      <c r="C16" s="136" t="s">
        <v>455</v>
      </c>
      <c r="D16" s="136" t="s">
        <v>455</v>
      </c>
      <c r="E16" s="136" t="s">
        <v>455</v>
      </c>
    </row>
    <row r="17" ht="15" customHeight="1" spans="1:5">
      <c r="A17" s="134" t="s">
        <v>466</v>
      </c>
      <c r="B17" s="136" t="s">
        <v>52</v>
      </c>
      <c r="C17" s="136" t="s">
        <v>455</v>
      </c>
      <c r="D17" s="136" t="s">
        <v>455</v>
      </c>
      <c r="E17" s="138"/>
    </row>
    <row r="18" ht="15" customHeight="1" spans="1:5">
      <c r="A18" s="134" t="s">
        <v>467</v>
      </c>
      <c r="B18" s="136" t="s">
        <v>55</v>
      </c>
      <c r="C18" s="136" t="s">
        <v>455</v>
      </c>
      <c r="D18" s="136" t="s">
        <v>455</v>
      </c>
      <c r="E18" s="138"/>
    </row>
    <row r="19" ht="15" customHeight="1" spans="1:5">
      <c r="A19" s="134" t="s">
        <v>468</v>
      </c>
      <c r="B19" s="136" t="s">
        <v>58</v>
      </c>
      <c r="C19" s="136" t="s">
        <v>455</v>
      </c>
      <c r="D19" s="136" t="s">
        <v>455</v>
      </c>
      <c r="E19" s="138"/>
    </row>
    <row r="20" ht="15" customHeight="1" spans="1:5">
      <c r="A20" s="134" t="s">
        <v>469</v>
      </c>
      <c r="B20" s="136" t="s">
        <v>61</v>
      </c>
      <c r="C20" s="136" t="s">
        <v>455</v>
      </c>
      <c r="D20" s="136" t="s">
        <v>455</v>
      </c>
      <c r="E20" s="138">
        <v>1</v>
      </c>
    </row>
    <row r="21" ht="15" customHeight="1" spans="1:5">
      <c r="A21" s="134" t="s">
        <v>470</v>
      </c>
      <c r="B21" s="136" t="s">
        <v>64</v>
      </c>
      <c r="C21" s="136" t="s">
        <v>455</v>
      </c>
      <c r="D21" s="136" t="s">
        <v>455</v>
      </c>
      <c r="E21" s="138">
        <v>2</v>
      </c>
    </row>
    <row r="22" ht="15" customHeight="1" spans="1:5">
      <c r="A22" s="134" t="s">
        <v>471</v>
      </c>
      <c r="B22" s="136" t="s">
        <v>67</v>
      </c>
      <c r="C22" s="136" t="s">
        <v>455</v>
      </c>
      <c r="D22" s="136" t="s">
        <v>455</v>
      </c>
      <c r="E22" s="138"/>
    </row>
    <row r="23" ht="15" customHeight="1" spans="1:5">
      <c r="A23" s="134" t="s">
        <v>472</v>
      </c>
      <c r="B23" s="136" t="s">
        <v>70</v>
      </c>
      <c r="C23" s="136" t="s">
        <v>455</v>
      </c>
      <c r="D23" s="136" t="s">
        <v>455</v>
      </c>
      <c r="E23" s="138">
        <v>5</v>
      </c>
    </row>
    <row r="24" ht="15" customHeight="1" spans="1:5">
      <c r="A24" s="134" t="s">
        <v>473</v>
      </c>
      <c r="B24" s="136" t="s">
        <v>73</v>
      </c>
      <c r="C24" s="136" t="s">
        <v>455</v>
      </c>
      <c r="D24" s="136" t="s">
        <v>455</v>
      </c>
      <c r="E24" s="138"/>
    </row>
    <row r="25" ht="15" customHeight="1" spans="1:5">
      <c r="A25" s="134" t="s">
        <v>474</v>
      </c>
      <c r="B25" s="136" t="s">
        <v>76</v>
      </c>
      <c r="C25" s="136" t="s">
        <v>455</v>
      </c>
      <c r="D25" s="136" t="s">
        <v>455</v>
      </c>
      <c r="E25" s="138"/>
    </row>
    <row r="26" ht="15" customHeight="1" spans="1:5">
      <c r="A26" s="134" t="s">
        <v>475</v>
      </c>
      <c r="B26" s="136" t="s">
        <v>79</v>
      </c>
      <c r="C26" s="136" t="s">
        <v>455</v>
      </c>
      <c r="D26" s="136" t="s">
        <v>455</v>
      </c>
      <c r="E26" s="138"/>
    </row>
    <row r="27" ht="15" customHeight="1" spans="1:5">
      <c r="A27" s="137" t="s">
        <v>476</v>
      </c>
      <c r="B27" s="136" t="s">
        <v>82</v>
      </c>
      <c r="C27" s="136" t="s">
        <v>455</v>
      </c>
      <c r="D27" s="136" t="s">
        <v>455</v>
      </c>
      <c r="E27" s="138">
        <v>440315</v>
      </c>
    </row>
    <row r="28" ht="15" customHeight="1" spans="1:5">
      <c r="A28" s="134" t="s">
        <v>477</v>
      </c>
      <c r="B28" s="136" t="s">
        <v>85</v>
      </c>
      <c r="C28" s="136" t="s">
        <v>455</v>
      </c>
      <c r="D28" s="136" t="s">
        <v>455</v>
      </c>
      <c r="E28" s="138">
        <v>440315</v>
      </c>
    </row>
    <row r="29" ht="15" customHeight="1" spans="1:5">
      <c r="A29" s="134" t="s">
        <v>478</v>
      </c>
      <c r="B29" s="136" t="s">
        <v>88</v>
      </c>
      <c r="C29" s="136" t="s">
        <v>455</v>
      </c>
      <c r="D29" s="136" t="s">
        <v>455</v>
      </c>
      <c r="E29" s="138"/>
    </row>
    <row r="30" ht="41.25" customHeight="1" spans="1:5">
      <c r="A30" s="134" t="s">
        <v>479</v>
      </c>
      <c r="B30" s="134"/>
      <c r="C30" s="134"/>
      <c r="D30" s="134"/>
      <c r="E30" s="134"/>
    </row>
    <row r="31" ht="21" customHeight="1" spans="1:5">
      <c r="A31" s="134" t="s">
        <v>480</v>
      </c>
      <c r="B31" s="134"/>
      <c r="C31" s="134"/>
      <c r="D31" s="134"/>
      <c r="E31" s="134"/>
    </row>
    <row r="33" spans="3:3">
      <c r="C33" s="135" t="s">
        <v>481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43.75" style="129" customWidth="1"/>
    <col min="2" max="2" width="11" style="129" customWidth="1"/>
    <col min="3" max="5" width="16.25" style="129" customWidth="1"/>
    <col min="6" max="16384" width="9" style="129"/>
  </cols>
  <sheetData>
    <row r="1" ht="25.5" spans="2:2">
      <c r="B1" s="130" t="s">
        <v>482</v>
      </c>
    </row>
    <row r="2" ht="14.25" spans="5:5">
      <c r="E2" s="131" t="s">
        <v>483</v>
      </c>
    </row>
    <row r="3" ht="14.25" spans="1:5">
      <c r="A3" s="131" t="s">
        <v>2</v>
      </c>
      <c r="E3" s="131" t="s">
        <v>3</v>
      </c>
    </row>
    <row r="4" ht="15" customHeight="1" spans="1:5">
      <c r="A4" s="132" t="s">
        <v>449</v>
      </c>
      <c r="B4" s="132" t="s">
        <v>7</v>
      </c>
      <c r="C4" s="132" t="s">
        <v>450</v>
      </c>
      <c r="D4" s="132" t="s">
        <v>451</v>
      </c>
      <c r="E4" s="132" t="s">
        <v>452</v>
      </c>
    </row>
    <row r="5" ht="15" customHeight="1" spans="1:5">
      <c r="A5" s="133" t="s">
        <v>453</v>
      </c>
      <c r="B5" s="132"/>
      <c r="C5" s="132" t="s">
        <v>11</v>
      </c>
      <c r="D5" s="132" t="s">
        <v>12</v>
      </c>
      <c r="E5" s="132" t="s">
        <v>20</v>
      </c>
    </row>
    <row r="6" ht="15" customHeight="1" spans="1:5">
      <c r="A6" s="133" t="s">
        <v>484</v>
      </c>
      <c r="B6" s="132" t="s">
        <v>11</v>
      </c>
      <c r="C6" s="132" t="s">
        <v>455</v>
      </c>
      <c r="D6" s="132" t="s">
        <v>455</v>
      </c>
      <c r="E6" s="132" t="s">
        <v>455</v>
      </c>
    </row>
    <row r="7" ht="15" customHeight="1" spans="1:5">
      <c r="A7" s="133" t="s">
        <v>456</v>
      </c>
      <c r="B7" s="132" t="s">
        <v>12</v>
      </c>
      <c r="C7" s="114">
        <v>18000</v>
      </c>
      <c r="D7" s="114">
        <v>18000</v>
      </c>
      <c r="E7" s="114">
        <v>18700</v>
      </c>
    </row>
    <row r="8" ht="15" customHeight="1" spans="1:5">
      <c r="A8" s="133" t="s">
        <v>457</v>
      </c>
      <c r="B8" s="132" t="s">
        <v>20</v>
      </c>
      <c r="C8" s="114">
        <v>0</v>
      </c>
      <c r="D8" s="114">
        <v>0</v>
      </c>
      <c r="E8" s="114">
        <v>0</v>
      </c>
    </row>
    <row r="9" ht="15" customHeight="1" spans="1:5">
      <c r="A9" s="133" t="s">
        <v>458</v>
      </c>
      <c r="B9" s="132" t="s">
        <v>24</v>
      </c>
      <c r="C9" s="114">
        <v>18000</v>
      </c>
      <c r="D9" s="114">
        <v>18000</v>
      </c>
      <c r="E9" s="114">
        <v>18000</v>
      </c>
    </row>
    <row r="10" ht="15" customHeight="1" spans="1:5">
      <c r="A10" s="133" t="s">
        <v>459</v>
      </c>
      <c r="B10" s="132" t="s">
        <v>28</v>
      </c>
      <c r="C10" s="114">
        <v>0</v>
      </c>
      <c r="D10" s="114">
        <v>0</v>
      </c>
      <c r="E10" s="114">
        <v>0</v>
      </c>
    </row>
    <row r="11" ht="15" customHeight="1" spans="1:5">
      <c r="A11" s="133" t="s">
        <v>460</v>
      </c>
      <c r="B11" s="132" t="s">
        <v>32</v>
      </c>
      <c r="C11" s="114">
        <v>18000</v>
      </c>
      <c r="D11" s="114">
        <v>18000</v>
      </c>
      <c r="E11" s="114">
        <v>18000</v>
      </c>
    </row>
    <row r="12" ht="15" customHeight="1" spans="1:5">
      <c r="A12" s="133" t="s">
        <v>461</v>
      </c>
      <c r="B12" s="132" t="s">
        <v>36</v>
      </c>
      <c r="C12" s="114">
        <v>0</v>
      </c>
      <c r="D12" s="114">
        <v>0</v>
      </c>
      <c r="E12" s="114">
        <v>700</v>
      </c>
    </row>
    <row r="13" ht="15" customHeight="1" spans="1:5">
      <c r="A13" s="133" t="s">
        <v>462</v>
      </c>
      <c r="B13" s="132" t="s">
        <v>40</v>
      </c>
      <c r="C13" s="132" t="s">
        <v>455</v>
      </c>
      <c r="D13" s="132" t="s">
        <v>455</v>
      </c>
      <c r="E13" s="114">
        <v>700</v>
      </c>
    </row>
    <row r="14" ht="15" customHeight="1" spans="1:5">
      <c r="A14" s="133" t="s">
        <v>463</v>
      </c>
      <c r="B14" s="132" t="s">
        <v>43</v>
      </c>
      <c r="C14" s="132" t="s">
        <v>455</v>
      </c>
      <c r="D14" s="132" t="s">
        <v>455</v>
      </c>
      <c r="E14" s="114"/>
    </row>
    <row r="15" ht="15" customHeight="1" spans="1:5">
      <c r="A15" s="133" t="s">
        <v>464</v>
      </c>
      <c r="B15" s="132" t="s">
        <v>46</v>
      </c>
      <c r="C15" s="132" t="s">
        <v>455</v>
      </c>
      <c r="D15" s="132" t="s">
        <v>455</v>
      </c>
      <c r="E15" s="114"/>
    </row>
    <row r="16" ht="48" customHeight="1" spans="1:5">
      <c r="A16" s="134" t="s">
        <v>485</v>
      </c>
      <c r="B16" s="134"/>
      <c r="C16" s="134"/>
      <c r="D16" s="134"/>
      <c r="E16" s="134"/>
    </row>
    <row r="18" spans="2:2">
      <c r="B18" s="135" t="s">
        <v>481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3"/>
  <sheetViews>
    <sheetView workbookViewId="0">
      <selection activeCell="A1" sqref="$A1:$XFD1048576"/>
    </sheetView>
  </sheetViews>
  <sheetFormatPr defaultColWidth="8.13333333333333" defaultRowHeight="14.25"/>
  <cols>
    <col min="1" max="1" width="5.63333333333333" style="99" customWidth="1"/>
    <col min="2" max="2" width="4.63333333333333" style="99" customWidth="1"/>
    <col min="3" max="3" width="14.3833333333333" style="99" customWidth="1"/>
    <col min="4" max="4" width="16.25" style="99" customWidth="1"/>
    <col min="5" max="5" width="11.75" style="99" customWidth="1"/>
    <col min="6" max="6" width="15" style="99" customWidth="1"/>
    <col min="7" max="7" width="15.75" style="99" customWidth="1"/>
    <col min="8" max="8" width="14.25" style="99" customWidth="1"/>
    <col min="9" max="9" width="14.3833333333333" style="99" customWidth="1"/>
    <col min="10" max="10" width="16" style="100" customWidth="1"/>
    <col min="11" max="11" width="12.3833333333333" style="99" customWidth="1"/>
    <col min="12" max="12" width="15" style="99" customWidth="1"/>
    <col min="13" max="13" width="16.75" style="99" customWidth="1"/>
    <col min="14" max="14" width="14.1333333333333" style="99" customWidth="1"/>
    <col min="15" max="15" width="12.75" style="99" customWidth="1"/>
    <col min="16" max="16" width="9.13333333333333" style="99" customWidth="1"/>
    <col min="17" max="17" width="8.13333333333333" style="99"/>
    <col min="18" max="18" width="9.38333333333333" style="99"/>
    <col min="19" max="16384" width="8.13333333333333" style="99"/>
  </cols>
  <sheetData>
    <row r="1" s="5" customFormat="1" ht="36" customHeight="1" spans="1:21">
      <c r="A1" s="101" t="s">
        <v>486</v>
      </c>
      <c r="B1" s="101"/>
      <c r="C1" s="101"/>
      <c r="D1" s="101"/>
      <c r="E1" s="101"/>
      <c r="F1" s="101"/>
      <c r="G1" s="101"/>
      <c r="H1" s="101"/>
      <c r="I1" s="101"/>
      <c r="J1" s="101"/>
      <c r="K1" s="101"/>
      <c r="L1" s="116"/>
      <c r="M1" s="116"/>
      <c r="N1" s="101"/>
      <c r="O1" s="101"/>
      <c r="P1" s="101"/>
      <c r="Q1" s="101"/>
      <c r="R1" s="101"/>
      <c r="S1" s="101"/>
      <c r="T1" s="101"/>
      <c r="U1" s="101"/>
    </row>
    <row r="2" s="5" customFormat="1" ht="18" customHeight="1" spans="1:21">
      <c r="A2" s="2"/>
      <c r="B2" s="2"/>
      <c r="C2" s="2"/>
      <c r="D2" s="2"/>
      <c r="E2" s="2"/>
      <c r="F2" s="2"/>
      <c r="G2" s="2"/>
      <c r="H2" s="2"/>
      <c r="I2" s="2"/>
      <c r="J2" s="2"/>
      <c r="K2" s="2"/>
      <c r="L2" s="117"/>
      <c r="M2" s="117"/>
      <c r="U2" s="123" t="s">
        <v>487</v>
      </c>
    </row>
    <row r="3" s="5" customFormat="1" ht="18" customHeight="1" spans="1:21">
      <c r="A3" s="84" t="s">
        <v>488</v>
      </c>
      <c r="B3" s="2" t="s">
        <v>489</v>
      </c>
      <c r="C3" s="2"/>
      <c r="D3" s="2"/>
      <c r="E3" s="102"/>
      <c r="F3" s="102"/>
      <c r="G3" s="2"/>
      <c r="H3" s="2"/>
      <c r="I3" s="2"/>
      <c r="J3" s="2"/>
      <c r="K3" s="2"/>
      <c r="L3" s="117"/>
      <c r="M3" s="117"/>
      <c r="U3" s="123" t="s">
        <v>3</v>
      </c>
    </row>
    <row r="4" s="5" customFormat="1" ht="24" customHeight="1" spans="1:21">
      <c r="A4" s="103" t="s">
        <v>6</v>
      </c>
      <c r="B4" s="103" t="s">
        <v>7</v>
      </c>
      <c r="C4" s="104" t="s">
        <v>490</v>
      </c>
      <c r="D4" s="103" t="s">
        <v>491</v>
      </c>
      <c r="E4" s="103" t="s">
        <v>492</v>
      </c>
      <c r="F4" s="105" t="s">
        <v>493</v>
      </c>
      <c r="G4" s="106"/>
      <c r="H4" s="106"/>
      <c r="I4" s="106"/>
      <c r="J4" s="106"/>
      <c r="K4" s="106"/>
      <c r="L4" s="106"/>
      <c r="M4" s="106"/>
      <c r="N4" s="106"/>
      <c r="O4" s="118"/>
      <c r="P4" s="55" t="s">
        <v>494</v>
      </c>
      <c r="Q4" s="103" t="s">
        <v>495</v>
      </c>
      <c r="R4" s="104" t="s">
        <v>496</v>
      </c>
      <c r="S4" s="124"/>
      <c r="T4" s="125" t="s">
        <v>497</v>
      </c>
      <c r="U4" s="124"/>
    </row>
    <row r="5" s="5" customFormat="1" ht="24" customHeight="1" spans="1:21">
      <c r="A5" s="103"/>
      <c r="B5" s="103"/>
      <c r="C5" s="107"/>
      <c r="D5" s="103"/>
      <c r="E5" s="103"/>
      <c r="F5" s="108" t="s">
        <v>124</v>
      </c>
      <c r="G5" s="108"/>
      <c r="H5" s="105" t="s">
        <v>498</v>
      </c>
      <c r="I5" s="118"/>
      <c r="J5" s="105" t="s">
        <v>499</v>
      </c>
      <c r="K5" s="118"/>
      <c r="L5" s="119" t="s">
        <v>500</v>
      </c>
      <c r="M5" s="120"/>
      <c r="N5" s="121" t="s">
        <v>501</v>
      </c>
      <c r="O5" s="122"/>
      <c r="P5" s="55"/>
      <c r="Q5" s="103"/>
      <c r="R5" s="109"/>
      <c r="S5" s="126"/>
      <c r="T5" s="127"/>
      <c r="U5" s="126"/>
    </row>
    <row r="6" s="5" customFormat="1" ht="24" customHeight="1" spans="1:21">
      <c r="A6" s="103"/>
      <c r="B6" s="103"/>
      <c r="C6" s="109"/>
      <c r="D6" s="103"/>
      <c r="E6" s="103"/>
      <c r="F6" s="108" t="s">
        <v>502</v>
      </c>
      <c r="G6" s="110" t="s">
        <v>503</v>
      </c>
      <c r="H6" s="108" t="s">
        <v>502</v>
      </c>
      <c r="I6" s="110" t="s">
        <v>503</v>
      </c>
      <c r="J6" s="108" t="s">
        <v>502</v>
      </c>
      <c r="K6" s="110" t="s">
        <v>503</v>
      </c>
      <c r="L6" s="108" t="s">
        <v>502</v>
      </c>
      <c r="M6" s="110" t="s">
        <v>503</v>
      </c>
      <c r="N6" s="108" t="s">
        <v>502</v>
      </c>
      <c r="O6" s="110" t="s">
        <v>503</v>
      </c>
      <c r="P6" s="55"/>
      <c r="Q6" s="103"/>
      <c r="R6" s="108" t="s">
        <v>502</v>
      </c>
      <c r="S6" s="128" t="s">
        <v>503</v>
      </c>
      <c r="T6" s="108" t="s">
        <v>502</v>
      </c>
      <c r="U6" s="110" t="s">
        <v>503</v>
      </c>
    </row>
    <row r="7" s="5" customFormat="1" ht="24" customHeight="1" spans="1:21">
      <c r="A7" s="103" t="s">
        <v>10</v>
      </c>
      <c r="B7" s="103"/>
      <c r="C7" s="103" t="s">
        <v>504</v>
      </c>
      <c r="D7" s="110" t="s">
        <v>505</v>
      </c>
      <c r="E7" s="111">
        <v>3</v>
      </c>
      <c r="F7" s="111" t="s">
        <v>506</v>
      </c>
      <c r="G7" s="112" t="s">
        <v>507</v>
      </c>
      <c r="H7" s="111">
        <v>6</v>
      </c>
      <c r="I7" s="111">
        <v>7</v>
      </c>
      <c r="J7" s="111">
        <v>8</v>
      </c>
      <c r="K7" s="111">
        <v>9</v>
      </c>
      <c r="L7" s="111">
        <v>10</v>
      </c>
      <c r="M7" s="111">
        <v>11</v>
      </c>
      <c r="N7" s="111">
        <v>12</v>
      </c>
      <c r="O7" s="111">
        <v>13</v>
      </c>
      <c r="P7" s="111">
        <v>14</v>
      </c>
      <c r="Q7" s="111">
        <v>15</v>
      </c>
      <c r="R7" s="111">
        <v>16</v>
      </c>
      <c r="S7" s="111">
        <v>17</v>
      </c>
      <c r="T7" s="111">
        <v>18</v>
      </c>
      <c r="U7" s="111">
        <v>19</v>
      </c>
    </row>
    <row r="8" s="5" customFormat="1" ht="24" customHeight="1" spans="1:21">
      <c r="A8" s="113" t="s">
        <v>129</v>
      </c>
      <c r="B8" s="103">
        <v>1</v>
      </c>
      <c r="C8" s="114">
        <v>33057311.03</v>
      </c>
      <c r="D8" s="114">
        <v>40295313.55</v>
      </c>
      <c r="E8" s="114">
        <v>166316.62</v>
      </c>
      <c r="F8" s="114">
        <v>40125916.93</v>
      </c>
      <c r="G8" s="114">
        <v>32890994.41</v>
      </c>
      <c r="H8" s="114">
        <v>17913167.6</v>
      </c>
      <c r="I8" s="114">
        <v>17326220.22</v>
      </c>
      <c r="J8" s="114">
        <v>8931300</v>
      </c>
      <c r="K8" s="114">
        <v>3866154.94</v>
      </c>
      <c r="L8" s="114">
        <v>13177499.33</v>
      </c>
      <c r="M8" s="114">
        <v>11648046.37</v>
      </c>
      <c r="N8" s="114">
        <v>103950</v>
      </c>
      <c r="O8" s="114">
        <v>50572.88</v>
      </c>
      <c r="P8" s="114">
        <v>0</v>
      </c>
      <c r="Q8" s="114">
        <v>0</v>
      </c>
      <c r="R8" s="114">
        <v>3080</v>
      </c>
      <c r="S8" s="114">
        <v>0</v>
      </c>
      <c r="T8" s="114">
        <v>0</v>
      </c>
      <c r="U8" s="114">
        <v>0</v>
      </c>
    </row>
    <row r="9" s="5" customFormat="1" ht="41.1" customHeight="1" spans="1:21">
      <c r="A9" s="115" t="s">
        <v>508</v>
      </c>
      <c r="B9" s="115"/>
      <c r="C9" s="115"/>
      <c r="D9" s="115"/>
      <c r="E9" s="115"/>
      <c r="F9" s="115"/>
      <c r="G9" s="115"/>
      <c r="H9" s="115"/>
      <c r="I9" s="115"/>
      <c r="J9" s="115"/>
      <c r="K9" s="115"/>
      <c r="L9" s="115"/>
      <c r="M9" s="115"/>
      <c r="N9" s="115"/>
      <c r="O9" s="115"/>
      <c r="P9" s="115"/>
      <c r="Q9" s="115"/>
      <c r="R9" s="115"/>
      <c r="S9" s="115"/>
      <c r="T9" s="115"/>
      <c r="U9" s="11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19.9" customHeight="1"/>
    <row r="141" ht="19.9" customHeight="1"/>
    <row r="142" ht="19.9" customHeight="1"/>
    <row r="143"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topLeftCell="A12" workbookViewId="0">
      <selection activeCell="D12" sqref="D12"/>
    </sheetView>
  </sheetViews>
  <sheetFormatPr defaultColWidth="9" defaultRowHeight="13.5"/>
  <cols>
    <col min="1" max="3" width="20.6333333333333" style="50" customWidth="1"/>
    <col min="4" max="4" width="59.6333333333333" style="50" customWidth="1"/>
    <col min="5" max="16384" width="9" style="50"/>
  </cols>
  <sheetData>
    <row r="1" spans="1:1">
      <c r="A1" s="50" t="s">
        <v>509</v>
      </c>
    </row>
    <row r="2" ht="29.45" customHeight="1" spans="1:4">
      <c r="A2" s="51" t="s">
        <v>510</v>
      </c>
      <c r="B2" s="51"/>
      <c r="C2" s="51"/>
      <c r="D2" s="51"/>
    </row>
    <row r="3" s="84" customFormat="1" ht="12" spans="1:7">
      <c r="A3" s="85" t="s">
        <v>2</v>
      </c>
      <c r="B3" s="85"/>
      <c r="C3" s="86"/>
      <c r="D3" s="38"/>
      <c r="E3" s="86"/>
      <c r="F3" s="86"/>
      <c r="G3" s="87"/>
    </row>
    <row r="4" ht="144" customHeight="1" spans="1:4">
      <c r="A4" s="88" t="s">
        <v>511</v>
      </c>
      <c r="B4" s="89" t="s">
        <v>512</v>
      </c>
      <c r="C4" s="90"/>
      <c r="D4" s="91" t="s">
        <v>513</v>
      </c>
    </row>
    <row r="5" ht="51" customHeight="1" spans="1:4">
      <c r="A5" s="92"/>
      <c r="B5" s="89" t="s">
        <v>514</v>
      </c>
      <c r="C5" s="90"/>
      <c r="D5" s="91" t="s">
        <v>515</v>
      </c>
    </row>
    <row r="6" ht="51" customHeight="1" spans="1:4">
      <c r="A6" s="92"/>
      <c r="B6" s="89" t="s">
        <v>516</v>
      </c>
      <c r="C6" s="90"/>
      <c r="D6" s="91" t="s">
        <v>517</v>
      </c>
    </row>
    <row r="7" ht="102" customHeight="1" spans="1:4">
      <c r="A7" s="92"/>
      <c r="B7" s="89" t="s">
        <v>518</v>
      </c>
      <c r="C7" s="90"/>
      <c r="D7" s="91" t="s">
        <v>519</v>
      </c>
    </row>
    <row r="8" ht="60" customHeight="1" spans="1:4">
      <c r="A8" s="93"/>
      <c r="B8" s="89" t="s">
        <v>520</v>
      </c>
      <c r="C8" s="90"/>
      <c r="D8" s="91" t="s">
        <v>521</v>
      </c>
    </row>
    <row r="9" ht="144.95" customHeight="1" spans="1:4">
      <c r="A9" s="88" t="s">
        <v>522</v>
      </c>
      <c r="B9" s="89" t="s">
        <v>523</v>
      </c>
      <c r="C9" s="90"/>
      <c r="D9" s="91" t="s">
        <v>524</v>
      </c>
    </row>
    <row r="10" ht="57" customHeight="1" spans="1:4">
      <c r="A10" s="92"/>
      <c r="B10" s="88" t="s">
        <v>525</v>
      </c>
      <c r="C10" s="94" t="s">
        <v>526</v>
      </c>
      <c r="D10" s="91" t="s">
        <v>527</v>
      </c>
    </row>
    <row r="11" ht="57" customHeight="1" spans="1:4">
      <c r="A11" s="93"/>
      <c r="B11" s="93"/>
      <c r="C11" s="94" t="s">
        <v>528</v>
      </c>
      <c r="D11" s="91" t="s">
        <v>529</v>
      </c>
    </row>
    <row r="12" ht="251.1" customHeight="1" spans="1:4">
      <c r="A12" s="89" t="s">
        <v>530</v>
      </c>
      <c r="B12" s="95"/>
      <c r="C12" s="90"/>
      <c r="D12" s="91" t="s">
        <v>531</v>
      </c>
    </row>
    <row r="13" ht="270" customHeight="1" spans="1:4">
      <c r="A13" s="89" t="s">
        <v>532</v>
      </c>
      <c r="B13" s="95"/>
      <c r="C13" s="90"/>
      <c r="D13" s="91" t="s">
        <v>533</v>
      </c>
    </row>
    <row r="14" ht="96" customHeight="1" spans="1:4">
      <c r="A14" s="89" t="s">
        <v>534</v>
      </c>
      <c r="B14" s="95"/>
      <c r="C14" s="90"/>
      <c r="D14" s="91" t="s">
        <v>535</v>
      </c>
    </row>
    <row r="15" ht="60" customHeight="1" spans="1:4">
      <c r="A15" s="69" t="s">
        <v>536</v>
      </c>
      <c r="B15" s="70"/>
      <c r="C15" s="71"/>
      <c r="D15" s="96" t="s">
        <v>537</v>
      </c>
    </row>
    <row r="16" ht="60" customHeight="1" spans="1:4">
      <c r="A16" s="69" t="s">
        <v>538</v>
      </c>
      <c r="B16" s="70"/>
      <c r="C16" s="71"/>
      <c r="D16" s="96" t="s">
        <v>444</v>
      </c>
    </row>
    <row r="18" ht="27.95" customHeight="1" spans="1:4">
      <c r="A18" s="97" t="s">
        <v>539</v>
      </c>
      <c r="B18" s="97"/>
      <c r="C18" s="97"/>
      <c r="D18" s="97"/>
    </row>
    <row r="19" spans="5:10">
      <c r="E19" s="98"/>
      <c r="F19" s="98"/>
      <c r="G19" s="98"/>
      <c r="H19" s="98"/>
      <c r="I19" s="98"/>
      <c r="J19" s="9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6"/>
  <sheetViews>
    <sheetView workbookViewId="0">
      <selection activeCell="A1" sqref="$A1:$XFD1048576"/>
    </sheetView>
  </sheetViews>
  <sheetFormatPr defaultColWidth="9" defaultRowHeight="13.5"/>
  <cols>
    <col min="1" max="1" width="15.25" style="50" customWidth="1"/>
    <col min="2" max="2" width="7.25" style="50" customWidth="1"/>
    <col min="3" max="3" width="8.75" style="50" customWidth="1"/>
    <col min="4" max="4" width="5" style="50" customWidth="1"/>
    <col min="5" max="5" width="14.3833333333333" style="50" customWidth="1"/>
    <col min="6" max="6" width="6.75" style="50" customWidth="1"/>
    <col min="7" max="7" width="5.13333333333333" style="50" customWidth="1"/>
    <col min="8" max="8" width="5.88333333333333" style="50" customWidth="1"/>
    <col min="9" max="9" width="9.63333333333333" style="50" customWidth="1"/>
    <col min="10" max="10" width="2.38333333333333" style="50" customWidth="1"/>
    <col min="11" max="11" width="10.1333333333333" style="50" customWidth="1"/>
    <col min="12" max="12" width="17.6333333333333" style="50" customWidth="1"/>
    <col min="13" max="13" width="6" style="50" customWidth="1"/>
    <col min="14" max="14" width="9.75" style="50" customWidth="1"/>
    <col min="15" max="15" width="23.75" style="50" customWidth="1"/>
    <col min="16" max="16" width="6.63333333333333" style="50" customWidth="1"/>
    <col min="17" max="16384" width="9" style="50"/>
  </cols>
  <sheetData>
    <row r="1" ht="14.45" customHeight="1" spans="1:1">
      <c r="A1" s="50" t="s">
        <v>540</v>
      </c>
    </row>
    <row r="2" ht="33.75" customHeight="1" spans="1:16">
      <c r="A2" s="51" t="s">
        <v>541</v>
      </c>
      <c r="B2" s="51"/>
      <c r="C2" s="51"/>
      <c r="D2" s="51"/>
      <c r="E2" s="51"/>
      <c r="F2" s="51"/>
      <c r="G2" s="51"/>
      <c r="H2" s="51"/>
      <c r="I2" s="51"/>
      <c r="J2" s="51"/>
      <c r="K2" s="51"/>
      <c r="L2" s="51"/>
      <c r="M2" s="51"/>
      <c r="N2" s="51"/>
      <c r="O2" s="51"/>
      <c r="P2" s="51"/>
    </row>
    <row r="3" ht="25.9" customHeight="1" spans="1:17">
      <c r="A3" s="52" t="s">
        <v>542</v>
      </c>
      <c r="B3" s="52"/>
      <c r="C3" s="52"/>
      <c r="D3" s="52"/>
      <c r="E3" s="52"/>
      <c r="F3" s="52"/>
      <c r="G3" s="52"/>
      <c r="H3" s="52"/>
      <c r="I3" s="52"/>
      <c r="J3" s="52"/>
      <c r="K3" s="52"/>
      <c r="L3" s="52"/>
      <c r="M3" s="52"/>
      <c r="N3" s="52"/>
      <c r="O3" s="52"/>
      <c r="P3" s="52"/>
      <c r="Q3" s="83"/>
    </row>
    <row r="4" ht="30.6" customHeight="1" spans="1:17">
      <c r="A4" s="53" t="s">
        <v>543</v>
      </c>
      <c r="B4" s="53"/>
      <c r="C4" s="54" t="s">
        <v>489</v>
      </c>
      <c r="D4" s="54"/>
      <c r="E4" s="54"/>
      <c r="F4" s="54"/>
      <c r="G4" s="54"/>
      <c r="H4" s="54"/>
      <c r="I4" s="54"/>
      <c r="J4" s="54"/>
      <c r="K4" s="54"/>
      <c r="L4" s="54"/>
      <c r="M4" s="54"/>
      <c r="N4" s="54"/>
      <c r="O4" s="54"/>
      <c r="P4" s="54"/>
      <c r="Q4" s="83"/>
    </row>
    <row r="5" ht="62.45" customHeight="1" spans="1:17">
      <c r="A5" s="55" t="s">
        <v>544</v>
      </c>
      <c r="B5" s="55"/>
      <c r="C5" s="56" t="s">
        <v>545</v>
      </c>
      <c r="D5" s="56"/>
      <c r="E5" s="56"/>
      <c r="F5" s="57" t="s">
        <v>546</v>
      </c>
      <c r="G5" s="57"/>
      <c r="H5" s="57" t="s">
        <v>547</v>
      </c>
      <c r="I5" s="57"/>
      <c r="J5" s="57" t="s">
        <v>548</v>
      </c>
      <c r="K5" s="57"/>
      <c r="L5" s="57" t="s">
        <v>549</v>
      </c>
      <c r="M5" s="57"/>
      <c r="N5" s="57" t="s">
        <v>550</v>
      </c>
      <c r="O5" s="57" t="s">
        <v>551</v>
      </c>
      <c r="P5" s="56" t="s">
        <v>552</v>
      </c>
      <c r="Q5" s="83"/>
    </row>
    <row r="6" ht="24" customHeight="1" spans="1:17">
      <c r="A6" s="55"/>
      <c r="B6" s="55"/>
      <c r="C6" s="58" t="s">
        <v>10</v>
      </c>
      <c r="D6" s="59"/>
      <c r="E6" s="60"/>
      <c r="F6" s="61">
        <v>1</v>
      </c>
      <c r="G6" s="62"/>
      <c r="H6" s="61">
        <v>2</v>
      </c>
      <c r="I6" s="62"/>
      <c r="J6" s="61" t="s">
        <v>553</v>
      </c>
      <c r="K6" s="62"/>
      <c r="L6" s="61">
        <v>4</v>
      </c>
      <c r="M6" s="62"/>
      <c r="N6" s="57" t="s">
        <v>554</v>
      </c>
      <c r="O6" s="57">
        <v>6</v>
      </c>
      <c r="P6" s="56">
        <v>7</v>
      </c>
      <c r="Q6" s="83"/>
    </row>
    <row r="7" ht="30" customHeight="1" spans="1:17">
      <c r="A7" s="55"/>
      <c r="B7" s="55"/>
      <c r="C7" s="53" t="s">
        <v>555</v>
      </c>
      <c r="D7" s="53"/>
      <c r="E7" s="53"/>
      <c r="F7" s="63">
        <f>SUM(F8,F9)</f>
        <v>17750500</v>
      </c>
      <c r="G7" s="63"/>
      <c r="H7" s="63">
        <f>SUM(H8,H9)</f>
        <v>0</v>
      </c>
      <c r="I7" s="63"/>
      <c r="J7" s="63">
        <f t="shared" ref="J7:J12" si="0">F7+H7</f>
        <v>17750500</v>
      </c>
      <c r="K7" s="63"/>
      <c r="L7" s="63">
        <f>SUM(L8,L9)</f>
        <v>28579781.75</v>
      </c>
      <c r="M7" s="63"/>
      <c r="N7" s="78" t="str">
        <f t="shared" ref="N7:N12" si="1">IF(J7&gt;0,ROUND(L7/J7,3)*100&amp;"%","—")</f>
        <v>161%</v>
      </c>
      <c r="O7" s="53"/>
      <c r="P7" s="53"/>
      <c r="Q7" s="83"/>
    </row>
    <row r="8" ht="30" customHeight="1" spans="1:17">
      <c r="A8" s="55"/>
      <c r="B8" s="55"/>
      <c r="C8" s="55" t="s">
        <v>183</v>
      </c>
      <c r="D8" s="53" t="s">
        <v>555</v>
      </c>
      <c r="E8" s="53"/>
      <c r="F8" s="64">
        <v>12350500</v>
      </c>
      <c r="G8" s="64"/>
      <c r="H8" s="64"/>
      <c r="I8" s="64"/>
      <c r="J8" s="64">
        <f t="shared" si="0"/>
        <v>12350500</v>
      </c>
      <c r="K8" s="64"/>
      <c r="L8" s="64">
        <v>12119033.22</v>
      </c>
      <c r="M8" s="64"/>
      <c r="N8" s="79" t="str">
        <f t="shared" si="1"/>
        <v>98.1%</v>
      </c>
      <c r="O8" s="53"/>
      <c r="P8" s="53"/>
      <c r="Q8" s="83"/>
    </row>
    <row r="9" ht="144" customHeight="1" spans="1:17">
      <c r="A9" s="55"/>
      <c r="B9" s="55"/>
      <c r="C9" s="55" t="s">
        <v>184</v>
      </c>
      <c r="D9" s="53" t="s">
        <v>555</v>
      </c>
      <c r="E9" s="53"/>
      <c r="F9" s="63">
        <f>SUM(F10:G12)</f>
        <v>5400000</v>
      </c>
      <c r="G9" s="63"/>
      <c r="H9" s="63">
        <f>SUM(H10:I12)</f>
        <v>0</v>
      </c>
      <c r="I9" s="63"/>
      <c r="J9" s="63">
        <f t="shared" si="0"/>
        <v>5400000</v>
      </c>
      <c r="K9" s="63"/>
      <c r="L9" s="63">
        <f>SUM(L10:M12)</f>
        <v>16460748.53</v>
      </c>
      <c r="M9" s="63"/>
      <c r="N9" s="79" t="str">
        <f t="shared" si="1"/>
        <v>304.8%</v>
      </c>
      <c r="O9" s="55" t="s">
        <v>556</v>
      </c>
      <c r="P9" s="53"/>
      <c r="Q9" s="83"/>
    </row>
    <row r="10" ht="155.1" customHeight="1" spans="1:17">
      <c r="A10" s="55"/>
      <c r="B10" s="55"/>
      <c r="C10" s="55"/>
      <c r="D10" s="53" t="s">
        <v>557</v>
      </c>
      <c r="E10" s="53"/>
      <c r="F10" s="64">
        <v>5400000</v>
      </c>
      <c r="G10" s="64"/>
      <c r="H10" s="64"/>
      <c r="I10" s="64"/>
      <c r="J10" s="64">
        <f t="shared" si="0"/>
        <v>5400000</v>
      </c>
      <c r="K10" s="64"/>
      <c r="L10" s="64">
        <v>16460748.53</v>
      </c>
      <c r="M10" s="64"/>
      <c r="N10" s="79" t="str">
        <f t="shared" si="1"/>
        <v>304.8%</v>
      </c>
      <c r="O10" s="55" t="s">
        <v>556</v>
      </c>
      <c r="P10" s="53"/>
      <c r="Q10" s="83"/>
    </row>
    <row r="11" ht="30" customHeight="1" spans="1:17">
      <c r="A11" s="55"/>
      <c r="B11" s="55"/>
      <c r="C11" s="55"/>
      <c r="D11" s="53" t="s">
        <v>558</v>
      </c>
      <c r="E11" s="53"/>
      <c r="F11" s="64"/>
      <c r="G11" s="64"/>
      <c r="H11" s="64"/>
      <c r="I11" s="64"/>
      <c r="J11" s="64">
        <f t="shared" si="0"/>
        <v>0</v>
      </c>
      <c r="K11" s="64"/>
      <c r="L11" s="64"/>
      <c r="M11" s="64"/>
      <c r="N11" s="79" t="str">
        <f t="shared" si="1"/>
        <v>—</v>
      </c>
      <c r="O11" s="53"/>
      <c r="P11" s="53"/>
      <c r="Q11" s="83"/>
    </row>
    <row r="12" ht="30" customHeight="1" spans="1:17">
      <c r="A12" s="55"/>
      <c r="B12" s="55"/>
      <c r="C12" s="55"/>
      <c r="D12" s="53" t="s">
        <v>559</v>
      </c>
      <c r="E12" s="53"/>
      <c r="F12" s="64"/>
      <c r="G12" s="64"/>
      <c r="H12" s="64"/>
      <c r="I12" s="64"/>
      <c r="J12" s="64">
        <f t="shared" si="0"/>
        <v>0</v>
      </c>
      <c r="K12" s="64"/>
      <c r="L12" s="64"/>
      <c r="M12" s="64"/>
      <c r="N12" s="79" t="str">
        <f t="shared" si="1"/>
        <v>—</v>
      </c>
      <c r="O12" s="53"/>
      <c r="P12" s="53"/>
      <c r="Q12" s="83"/>
    </row>
    <row r="13" ht="15.95" customHeight="1" spans="1:17">
      <c r="A13" s="55" t="s">
        <v>560</v>
      </c>
      <c r="B13" s="55"/>
      <c r="C13" s="65" t="s">
        <v>561</v>
      </c>
      <c r="D13" s="66"/>
      <c r="E13" s="66"/>
      <c r="F13" s="66"/>
      <c r="G13" s="66"/>
      <c r="H13" s="66"/>
      <c r="I13" s="66"/>
      <c r="J13" s="66"/>
      <c r="K13" s="66"/>
      <c r="L13" s="66"/>
      <c r="M13" s="66"/>
      <c r="N13" s="66"/>
      <c r="O13" s="66"/>
      <c r="P13" s="80"/>
      <c r="Q13" s="83"/>
    </row>
    <row r="14" ht="73.9" customHeight="1" spans="1:17">
      <c r="A14" s="55"/>
      <c r="B14" s="55"/>
      <c r="C14" s="67"/>
      <c r="D14" s="68"/>
      <c r="E14" s="68"/>
      <c r="F14" s="68"/>
      <c r="G14" s="68"/>
      <c r="H14" s="68"/>
      <c r="I14" s="68"/>
      <c r="J14" s="68"/>
      <c r="K14" s="68"/>
      <c r="L14" s="68"/>
      <c r="M14" s="68"/>
      <c r="N14" s="68"/>
      <c r="O14" s="68"/>
      <c r="P14" s="81"/>
      <c r="Q14" s="83"/>
    </row>
    <row r="15" ht="25.9" customHeight="1" spans="1:17">
      <c r="A15" s="52" t="s">
        <v>562</v>
      </c>
      <c r="B15" s="52"/>
      <c r="C15" s="52"/>
      <c r="D15" s="52"/>
      <c r="E15" s="52"/>
      <c r="F15" s="52"/>
      <c r="G15" s="52"/>
      <c r="H15" s="52"/>
      <c r="I15" s="52"/>
      <c r="J15" s="52"/>
      <c r="K15" s="52"/>
      <c r="L15" s="52"/>
      <c r="M15" s="52"/>
      <c r="N15" s="52"/>
      <c r="O15" s="52"/>
      <c r="P15" s="52"/>
      <c r="Q15" s="83"/>
    </row>
    <row r="16" ht="28.9" customHeight="1" spans="1:17">
      <c r="A16" s="56" t="s">
        <v>563</v>
      </c>
      <c r="B16" s="56"/>
      <c r="C16" s="56"/>
      <c r="D16" s="56"/>
      <c r="E16" s="56"/>
      <c r="F16" s="56"/>
      <c r="G16" s="56" t="s">
        <v>564</v>
      </c>
      <c r="H16" s="56"/>
      <c r="I16" s="57" t="s">
        <v>565</v>
      </c>
      <c r="J16" s="57"/>
      <c r="K16" s="57" t="s">
        <v>566</v>
      </c>
      <c r="L16" s="57" t="s">
        <v>567</v>
      </c>
      <c r="M16" s="57" t="s">
        <v>568</v>
      </c>
      <c r="N16" s="57"/>
      <c r="O16" s="57"/>
      <c r="P16" s="57"/>
      <c r="Q16" s="83"/>
    </row>
    <row r="17" ht="28.9" customHeight="1" spans="1:17">
      <c r="A17" s="56" t="s">
        <v>569</v>
      </c>
      <c r="B17" s="56" t="s">
        <v>570</v>
      </c>
      <c r="C17" s="56"/>
      <c r="D17" s="56"/>
      <c r="E17" s="56" t="s">
        <v>571</v>
      </c>
      <c r="F17" s="56"/>
      <c r="G17" s="56"/>
      <c r="H17" s="56"/>
      <c r="I17" s="57"/>
      <c r="J17" s="57"/>
      <c r="K17" s="57"/>
      <c r="L17" s="57"/>
      <c r="M17" s="57"/>
      <c r="N17" s="57"/>
      <c r="O17" s="57"/>
      <c r="P17" s="57"/>
      <c r="Q17" s="83"/>
    </row>
    <row r="18" ht="28.9" customHeight="1" spans="1:17">
      <c r="A18" s="53" t="s">
        <v>572</v>
      </c>
      <c r="B18" s="53" t="s">
        <v>573</v>
      </c>
      <c r="C18" s="53"/>
      <c r="D18" s="53"/>
      <c r="E18" s="53"/>
      <c r="F18" s="53"/>
      <c r="G18" s="55"/>
      <c r="H18" s="55"/>
      <c r="I18" s="55"/>
      <c r="J18" s="55"/>
      <c r="K18" s="55"/>
      <c r="L18" s="55"/>
      <c r="M18" s="54"/>
      <c r="N18" s="54"/>
      <c r="O18" s="54"/>
      <c r="P18" s="54"/>
      <c r="Q18" s="83"/>
    </row>
    <row r="19" ht="28.9" customHeight="1" spans="1:17">
      <c r="A19" s="53"/>
      <c r="B19" s="69"/>
      <c r="C19" s="70"/>
      <c r="D19" s="71"/>
      <c r="E19" s="69" t="s">
        <v>574</v>
      </c>
      <c r="F19" s="71"/>
      <c r="G19" s="55" t="s">
        <v>575</v>
      </c>
      <c r="H19" s="55"/>
      <c r="I19" s="55" t="s">
        <v>61</v>
      </c>
      <c r="J19" s="55"/>
      <c r="K19" s="55" t="s">
        <v>576</v>
      </c>
      <c r="L19" s="55">
        <v>15</v>
      </c>
      <c r="M19" s="54"/>
      <c r="N19" s="54"/>
      <c r="O19" s="54"/>
      <c r="P19" s="54"/>
      <c r="Q19" s="83"/>
    </row>
    <row r="20" ht="28.9" customHeight="1" spans="1:17">
      <c r="A20" s="53"/>
      <c r="B20" s="69"/>
      <c r="C20" s="70"/>
      <c r="D20" s="71"/>
      <c r="E20" s="69" t="s">
        <v>577</v>
      </c>
      <c r="F20" s="71"/>
      <c r="G20" s="55" t="s">
        <v>575</v>
      </c>
      <c r="H20" s="55"/>
      <c r="I20" s="55" t="s">
        <v>110</v>
      </c>
      <c r="J20" s="55"/>
      <c r="K20" s="55" t="s">
        <v>576</v>
      </c>
      <c r="L20" s="55">
        <v>30</v>
      </c>
      <c r="M20" s="54"/>
      <c r="N20" s="54"/>
      <c r="O20" s="54"/>
      <c r="P20" s="54"/>
      <c r="Q20" s="83"/>
    </row>
    <row r="21" ht="28.9" customHeight="1" spans="1:17">
      <c r="A21" s="53"/>
      <c r="B21" s="69"/>
      <c r="C21" s="70"/>
      <c r="D21" s="71"/>
      <c r="E21" s="69" t="s">
        <v>578</v>
      </c>
      <c r="F21" s="71"/>
      <c r="G21" s="55" t="s">
        <v>579</v>
      </c>
      <c r="H21" s="55"/>
      <c r="I21" s="55" t="s">
        <v>580</v>
      </c>
      <c r="J21" s="55"/>
      <c r="K21" s="55" t="s">
        <v>581</v>
      </c>
      <c r="L21" s="55">
        <v>5764</v>
      </c>
      <c r="M21" s="54"/>
      <c r="N21" s="54"/>
      <c r="O21" s="54"/>
      <c r="P21" s="54"/>
      <c r="Q21" s="83"/>
    </row>
    <row r="22" ht="28.9" customHeight="1" spans="1:17">
      <c r="A22" s="53"/>
      <c r="B22" s="69"/>
      <c r="C22" s="70"/>
      <c r="D22" s="71"/>
      <c r="E22" s="69" t="s">
        <v>582</v>
      </c>
      <c r="F22" s="71"/>
      <c r="G22" s="55" t="s">
        <v>575</v>
      </c>
      <c r="H22" s="55"/>
      <c r="I22" s="55" t="s">
        <v>94</v>
      </c>
      <c r="J22" s="55"/>
      <c r="K22" s="55" t="s">
        <v>583</v>
      </c>
      <c r="L22" s="55">
        <v>26</v>
      </c>
      <c r="M22" s="54"/>
      <c r="N22" s="54"/>
      <c r="O22" s="54"/>
      <c r="P22" s="54"/>
      <c r="Q22" s="83"/>
    </row>
    <row r="23" ht="28.9" customHeight="1" spans="1:17">
      <c r="A23" s="53"/>
      <c r="B23" s="69"/>
      <c r="C23" s="70"/>
      <c r="D23" s="71"/>
      <c r="E23" s="69" t="s">
        <v>584</v>
      </c>
      <c r="F23" s="71"/>
      <c r="G23" s="55" t="s">
        <v>575</v>
      </c>
      <c r="H23" s="55"/>
      <c r="I23" s="55" t="s">
        <v>42</v>
      </c>
      <c r="J23" s="55"/>
      <c r="K23" s="55" t="s">
        <v>585</v>
      </c>
      <c r="L23" s="55">
        <v>38</v>
      </c>
      <c r="M23" s="54"/>
      <c r="N23" s="54"/>
      <c r="O23" s="54"/>
      <c r="P23" s="54"/>
      <c r="Q23" s="83"/>
    </row>
    <row r="24" ht="28.9" customHeight="1" spans="1:17">
      <c r="A24" s="53"/>
      <c r="B24" s="53" t="s">
        <v>586</v>
      </c>
      <c r="C24" s="53"/>
      <c r="D24" s="53"/>
      <c r="E24" s="53"/>
      <c r="F24" s="53"/>
      <c r="G24" s="55"/>
      <c r="H24" s="55"/>
      <c r="I24" s="55"/>
      <c r="J24" s="55"/>
      <c r="K24" s="55"/>
      <c r="L24" s="55"/>
      <c r="M24" s="54"/>
      <c r="N24" s="54"/>
      <c r="O24" s="54"/>
      <c r="P24" s="54"/>
      <c r="Q24" s="83"/>
    </row>
    <row r="25" ht="28.9" customHeight="1" spans="1:17">
      <c r="A25" s="53"/>
      <c r="B25" s="53"/>
      <c r="C25" s="53"/>
      <c r="D25" s="53"/>
      <c r="E25" s="53" t="s">
        <v>587</v>
      </c>
      <c r="F25" s="53"/>
      <c r="G25" s="55" t="s">
        <v>579</v>
      </c>
      <c r="H25" s="55"/>
      <c r="I25" s="55" t="s">
        <v>588</v>
      </c>
      <c r="J25" s="55"/>
      <c r="K25" s="55" t="s">
        <v>589</v>
      </c>
      <c r="L25" s="55" t="s">
        <v>588</v>
      </c>
      <c r="M25" s="54"/>
      <c r="N25" s="54"/>
      <c r="O25" s="54"/>
      <c r="P25" s="54"/>
      <c r="Q25" s="83"/>
    </row>
    <row r="26" ht="28.9" customHeight="1" spans="1:17">
      <c r="A26" s="53"/>
      <c r="B26" s="53"/>
      <c r="C26" s="53"/>
      <c r="D26" s="53"/>
      <c r="E26" s="53" t="s">
        <v>590</v>
      </c>
      <c r="F26" s="53"/>
      <c r="G26" s="55" t="s">
        <v>579</v>
      </c>
      <c r="H26" s="55"/>
      <c r="I26" s="55" t="s">
        <v>588</v>
      </c>
      <c r="J26" s="55"/>
      <c r="K26" s="55" t="s">
        <v>589</v>
      </c>
      <c r="L26" s="55" t="s">
        <v>588</v>
      </c>
      <c r="M26" s="54"/>
      <c r="N26" s="54"/>
      <c r="O26" s="54"/>
      <c r="P26" s="54"/>
      <c r="Q26" s="83"/>
    </row>
    <row r="27" ht="28.9" customHeight="1" spans="1:17">
      <c r="A27" s="53"/>
      <c r="B27" s="53"/>
      <c r="C27" s="53"/>
      <c r="D27" s="53"/>
      <c r="E27" s="53" t="s">
        <v>591</v>
      </c>
      <c r="F27" s="53"/>
      <c r="G27" s="55" t="s">
        <v>592</v>
      </c>
      <c r="H27" s="55"/>
      <c r="I27" s="55" t="s">
        <v>588</v>
      </c>
      <c r="J27" s="55"/>
      <c r="K27" s="55" t="s">
        <v>589</v>
      </c>
      <c r="L27" s="55" t="s">
        <v>588</v>
      </c>
      <c r="M27" s="54"/>
      <c r="N27" s="54"/>
      <c r="O27" s="54"/>
      <c r="P27" s="54"/>
      <c r="Q27" s="83"/>
    </row>
    <row r="28" ht="28.9" customHeight="1" spans="1:17">
      <c r="A28" s="53"/>
      <c r="B28" s="53"/>
      <c r="C28" s="53"/>
      <c r="D28" s="53"/>
      <c r="E28" s="53" t="s">
        <v>593</v>
      </c>
      <c r="F28" s="53"/>
      <c r="G28" s="55" t="s">
        <v>579</v>
      </c>
      <c r="H28" s="55"/>
      <c r="I28" s="55" t="s">
        <v>594</v>
      </c>
      <c r="J28" s="55"/>
      <c r="K28" s="55" t="s">
        <v>589</v>
      </c>
      <c r="L28" s="55" t="s">
        <v>594</v>
      </c>
      <c r="M28" s="54"/>
      <c r="N28" s="54"/>
      <c r="O28" s="54"/>
      <c r="P28" s="54"/>
      <c r="Q28" s="83"/>
    </row>
    <row r="29" ht="28.9" customHeight="1" spans="1:17">
      <c r="A29" s="53"/>
      <c r="B29" s="53"/>
      <c r="C29" s="53"/>
      <c r="D29" s="53"/>
      <c r="E29" s="53" t="s">
        <v>595</v>
      </c>
      <c r="F29" s="53"/>
      <c r="G29" s="55" t="s">
        <v>592</v>
      </c>
      <c r="H29" s="55"/>
      <c r="I29" s="55" t="s">
        <v>588</v>
      </c>
      <c r="J29" s="55"/>
      <c r="K29" s="55" t="s">
        <v>589</v>
      </c>
      <c r="L29" s="55" t="s">
        <v>588</v>
      </c>
      <c r="M29" s="54"/>
      <c r="N29" s="54"/>
      <c r="O29" s="54"/>
      <c r="P29" s="54"/>
      <c r="Q29" s="83"/>
    </row>
    <row r="30" ht="28.9" customHeight="1" spans="1:17">
      <c r="A30" s="53"/>
      <c r="B30" s="53" t="s">
        <v>596</v>
      </c>
      <c r="C30" s="53"/>
      <c r="D30" s="53"/>
      <c r="E30" s="53"/>
      <c r="F30" s="53"/>
      <c r="G30" s="55"/>
      <c r="H30" s="55"/>
      <c r="I30" s="55"/>
      <c r="J30" s="55"/>
      <c r="K30" s="55"/>
      <c r="L30" s="82"/>
      <c r="M30" s="54"/>
      <c r="N30" s="54"/>
      <c r="O30" s="54"/>
      <c r="P30" s="54"/>
      <c r="Q30" s="83"/>
    </row>
    <row r="31" ht="28.9" customHeight="1" spans="1:17">
      <c r="A31" s="53"/>
      <c r="B31" s="69"/>
      <c r="C31" s="70"/>
      <c r="D31" s="71"/>
      <c r="E31" s="53" t="s">
        <v>597</v>
      </c>
      <c r="F31" s="53"/>
      <c r="G31" s="55" t="s">
        <v>598</v>
      </c>
      <c r="H31" s="55"/>
      <c r="I31" s="55" t="s">
        <v>599</v>
      </c>
      <c r="J31" s="55"/>
      <c r="K31" s="55"/>
      <c r="L31" s="82" t="s">
        <v>599</v>
      </c>
      <c r="M31" s="54"/>
      <c r="N31" s="54"/>
      <c r="O31" s="54"/>
      <c r="P31" s="54"/>
      <c r="Q31" s="83"/>
    </row>
    <row r="32" ht="28.9" customHeight="1" spans="1:17">
      <c r="A32" s="53"/>
      <c r="B32" s="53" t="s">
        <v>600</v>
      </c>
      <c r="C32" s="53"/>
      <c r="D32" s="53"/>
      <c r="E32" s="69"/>
      <c r="F32" s="71"/>
      <c r="G32" s="72"/>
      <c r="H32" s="73"/>
      <c r="I32" s="72"/>
      <c r="J32" s="73"/>
      <c r="K32" s="55"/>
      <c r="L32" s="82"/>
      <c r="M32" s="54"/>
      <c r="N32" s="54"/>
      <c r="O32" s="54"/>
      <c r="P32" s="54"/>
      <c r="Q32" s="83"/>
    </row>
    <row r="33" ht="28.9" customHeight="1" spans="1:17">
      <c r="A33" s="53"/>
      <c r="B33" s="53"/>
      <c r="C33" s="53"/>
      <c r="D33" s="53"/>
      <c r="E33" s="72" t="s">
        <v>183</v>
      </c>
      <c r="F33" s="73"/>
      <c r="G33" s="72" t="s">
        <v>601</v>
      </c>
      <c r="H33" s="73"/>
      <c r="I33" s="72">
        <v>1211.9</v>
      </c>
      <c r="J33" s="73"/>
      <c r="K33" s="55" t="s">
        <v>602</v>
      </c>
      <c r="L33" s="82"/>
      <c r="M33" s="54"/>
      <c r="N33" s="54"/>
      <c r="O33" s="54"/>
      <c r="P33" s="54"/>
      <c r="Q33" s="83"/>
    </row>
    <row r="34" ht="28.9" customHeight="1" spans="1:17">
      <c r="A34" s="53"/>
      <c r="B34" s="53"/>
      <c r="C34" s="53"/>
      <c r="D34" s="53"/>
      <c r="E34" s="72" t="s">
        <v>603</v>
      </c>
      <c r="F34" s="73"/>
      <c r="G34" s="72" t="s">
        <v>601</v>
      </c>
      <c r="H34" s="73"/>
      <c r="I34" s="72">
        <v>1161.13</v>
      </c>
      <c r="J34" s="73"/>
      <c r="K34" s="55" t="s">
        <v>602</v>
      </c>
      <c r="L34" s="82"/>
      <c r="M34" s="54"/>
      <c r="N34" s="54"/>
      <c r="O34" s="54"/>
      <c r="P34" s="54"/>
      <c r="Q34" s="83"/>
    </row>
    <row r="35" ht="28.9" customHeight="1" spans="1:17">
      <c r="A35" s="53"/>
      <c r="B35" s="53"/>
      <c r="C35" s="53"/>
      <c r="D35" s="53"/>
      <c r="E35" s="72" t="s">
        <v>604</v>
      </c>
      <c r="F35" s="73"/>
      <c r="G35" s="72" t="s">
        <v>601</v>
      </c>
      <c r="H35" s="73"/>
      <c r="I35" s="72">
        <v>44.03</v>
      </c>
      <c r="J35" s="73"/>
      <c r="K35" s="55" t="s">
        <v>602</v>
      </c>
      <c r="L35" s="82"/>
      <c r="M35" s="54"/>
      <c r="N35" s="54"/>
      <c r="O35" s="54"/>
      <c r="P35" s="54"/>
      <c r="Q35" s="83"/>
    </row>
    <row r="36" ht="28.9" customHeight="1" spans="1:17">
      <c r="A36" s="53"/>
      <c r="B36" s="53"/>
      <c r="C36" s="53"/>
      <c r="D36" s="53"/>
      <c r="E36" s="72" t="s">
        <v>605</v>
      </c>
      <c r="F36" s="73"/>
      <c r="G36" s="72" t="s">
        <v>601</v>
      </c>
      <c r="H36" s="73"/>
      <c r="I36" s="72">
        <v>6.74</v>
      </c>
      <c r="J36" s="73"/>
      <c r="K36" s="55" t="s">
        <v>602</v>
      </c>
      <c r="L36" s="82"/>
      <c r="M36" s="54"/>
      <c r="N36" s="54"/>
      <c r="O36" s="54"/>
      <c r="P36" s="54"/>
      <c r="Q36" s="83"/>
    </row>
    <row r="37" ht="28.9" customHeight="1" spans="1:17">
      <c r="A37" s="53"/>
      <c r="B37" s="53"/>
      <c r="C37" s="53"/>
      <c r="D37" s="53"/>
      <c r="E37" s="72" t="s">
        <v>184</v>
      </c>
      <c r="F37" s="73"/>
      <c r="G37" s="72" t="s">
        <v>601</v>
      </c>
      <c r="H37" s="73"/>
      <c r="I37" s="72">
        <v>1646.07</v>
      </c>
      <c r="J37" s="73"/>
      <c r="K37" s="55" t="s">
        <v>602</v>
      </c>
      <c r="L37" s="82"/>
      <c r="M37" s="54"/>
      <c r="N37" s="54"/>
      <c r="O37" s="54"/>
      <c r="P37" s="54"/>
      <c r="Q37" s="83"/>
    </row>
    <row r="38" ht="28.9" customHeight="1" spans="1:17">
      <c r="A38" s="53"/>
      <c r="B38" s="53"/>
      <c r="C38" s="53"/>
      <c r="D38" s="53"/>
      <c r="E38" s="72" t="s">
        <v>603</v>
      </c>
      <c r="F38" s="73"/>
      <c r="G38" s="72" t="s">
        <v>601</v>
      </c>
      <c r="H38" s="73"/>
      <c r="I38" s="72">
        <v>1.4</v>
      </c>
      <c r="J38" s="73"/>
      <c r="K38" s="55" t="s">
        <v>602</v>
      </c>
      <c r="L38" s="82"/>
      <c r="M38" s="54"/>
      <c r="N38" s="54"/>
      <c r="O38" s="54"/>
      <c r="P38" s="54"/>
      <c r="Q38" s="83"/>
    </row>
    <row r="39" ht="28.9" customHeight="1" spans="1:17">
      <c r="A39" s="53"/>
      <c r="B39" s="53"/>
      <c r="C39" s="53"/>
      <c r="D39" s="53"/>
      <c r="E39" s="72" t="s">
        <v>228</v>
      </c>
      <c r="F39" s="73"/>
      <c r="G39" s="72" t="s">
        <v>601</v>
      </c>
      <c r="H39" s="73"/>
      <c r="I39" s="72">
        <v>878.83</v>
      </c>
      <c r="J39" s="73"/>
      <c r="K39" s="55" t="s">
        <v>602</v>
      </c>
      <c r="L39" s="82"/>
      <c r="M39" s="54"/>
      <c r="N39" s="54"/>
      <c r="O39" s="54"/>
      <c r="P39" s="54"/>
      <c r="Q39" s="83"/>
    </row>
    <row r="40" ht="28.9" customHeight="1" spans="1:17">
      <c r="A40" s="53"/>
      <c r="B40" s="53"/>
      <c r="C40" s="53"/>
      <c r="D40" s="53"/>
      <c r="E40" s="72" t="s">
        <v>409</v>
      </c>
      <c r="F40" s="73"/>
      <c r="G40" s="72" t="s">
        <v>601</v>
      </c>
      <c r="H40" s="73"/>
      <c r="I40" s="72">
        <v>150</v>
      </c>
      <c r="J40" s="73"/>
      <c r="K40" s="55" t="s">
        <v>602</v>
      </c>
      <c r="L40" s="82"/>
      <c r="M40" s="54"/>
      <c r="N40" s="54"/>
      <c r="O40" s="54"/>
      <c r="P40" s="54"/>
      <c r="Q40" s="83"/>
    </row>
    <row r="41" ht="28.9" customHeight="1" spans="1:17">
      <c r="A41" s="53"/>
      <c r="B41" s="53"/>
      <c r="C41" s="53"/>
      <c r="D41" s="53"/>
      <c r="E41" s="72" t="s">
        <v>409</v>
      </c>
      <c r="F41" s="73"/>
      <c r="G41" s="72" t="s">
        <v>601</v>
      </c>
      <c r="H41" s="73"/>
      <c r="I41" s="72">
        <v>57.6</v>
      </c>
      <c r="J41" s="73"/>
      <c r="K41" s="55" t="s">
        <v>602</v>
      </c>
      <c r="L41" s="82"/>
      <c r="M41" s="54"/>
      <c r="N41" s="54"/>
      <c r="O41" s="54"/>
      <c r="P41" s="54"/>
      <c r="Q41" s="83"/>
    </row>
    <row r="42" ht="54.95" customHeight="1" spans="1:17">
      <c r="A42" s="53"/>
      <c r="B42" s="53"/>
      <c r="C42" s="53"/>
      <c r="D42" s="53"/>
      <c r="E42" s="55" t="s">
        <v>179</v>
      </c>
      <c r="F42" s="55"/>
      <c r="G42" s="55" t="s">
        <v>606</v>
      </c>
      <c r="H42" s="55"/>
      <c r="I42" s="55">
        <v>558.24</v>
      </c>
      <c r="J42" s="55"/>
      <c r="K42" s="55" t="s">
        <v>602</v>
      </c>
      <c r="L42" s="55"/>
      <c r="M42" s="54"/>
      <c r="N42" s="54"/>
      <c r="O42" s="54"/>
      <c r="P42" s="54"/>
      <c r="Q42" s="83"/>
    </row>
    <row r="43" ht="28.9" customHeight="1" spans="1:17">
      <c r="A43" s="53" t="s">
        <v>607</v>
      </c>
      <c r="B43" s="55" t="s">
        <v>608</v>
      </c>
      <c r="C43" s="55"/>
      <c r="D43" s="55"/>
      <c r="E43" s="53"/>
      <c r="F43" s="53"/>
      <c r="G43" s="55"/>
      <c r="H43" s="55"/>
      <c r="I43" s="53"/>
      <c r="J43" s="53"/>
      <c r="K43" s="53"/>
      <c r="L43" s="53"/>
      <c r="M43" s="54"/>
      <c r="N43" s="54"/>
      <c r="O43" s="54"/>
      <c r="P43" s="54"/>
      <c r="Q43" s="83"/>
    </row>
    <row r="44" ht="50.1" customHeight="1" spans="1:17">
      <c r="A44" s="53"/>
      <c r="B44" s="55"/>
      <c r="C44" s="55"/>
      <c r="D44" s="55"/>
      <c r="E44" s="55" t="s">
        <v>609</v>
      </c>
      <c r="F44" s="55"/>
      <c r="G44" s="55" t="s">
        <v>601</v>
      </c>
      <c r="H44" s="55"/>
      <c r="I44" s="53">
        <v>5</v>
      </c>
      <c r="J44" s="53"/>
      <c r="K44" s="53" t="s">
        <v>589</v>
      </c>
      <c r="L44" s="53">
        <v>5</v>
      </c>
      <c r="M44" s="54"/>
      <c r="N44" s="54"/>
      <c r="O44" s="54"/>
      <c r="P44" s="54"/>
      <c r="Q44" s="83"/>
    </row>
    <row r="45" ht="28.9" customHeight="1" spans="1:17">
      <c r="A45" s="53"/>
      <c r="B45" s="55" t="s">
        <v>610</v>
      </c>
      <c r="C45" s="55"/>
      <c r="D45" s="55"/>
      <c r="E45" s="53"/>
      <c r="F45" s="53"/>
      <c r="G45" s="55"/>
      <c r="H45" s="55"/>
      <c r="I45" s="53"/>
      <c r="J45" s="53"/>
      <c r="K45" s="53"/>
      <c r="L45" s="53"/>
      <c r="M45" s="54"/>
      <c r="N45" s="54"/>
      <c r="O45" s="54"/>
      <c r="P45" s="54"/>
      <c r="Q45" s="83"/>
    </row>
    <row r="46" ht="28.9" customHeight="1" spans="1:17">
      <c r="A46" s="53"/>
      <c r="B46" s="55"/>
      <c r="C46" s="55"/>
      <c r="D46" s="55"/>
      <c r="E46" s="55" t="s">
        <v>611</v>
      </c>
      <c r="F46" s="55"/>
      <c r="G46" s="55" t="s">
        <v>598</v>
      </c>
      <c r="H46" s="55"/>
      <c r="I46" s="55" t="s">
        <v>612</v>
      </c>
      <c r="J46" s="55"/>
      <c r="K46" s="53" t="s">
        <v>613</v>
      </c>
      <c r="L46" s="53" t="s">
        <v>612</v>
      </c>
      <c r="M46" s="54"/>
      <c r="N46" s="54"/>
      <c r="O46" s="54"/>
      <c r="P46" s="54"/>
      <c r="Q46" s="83"/>
    </row>
    <row r="47" ht="28.9" customHeight="1" spans="1:17">
      <c r="A47" s="53"/>
      <c r="B47" s="55" t="s">
        <v>614</v>
      </c>
      <c r="C47" s="55"/>
      <c r="D47" s="55"/>
      <c r="E47" s="53"/>
      <c r="F47" s="53"/>
      <c r="G47" s="55"/>
      <c r="H47" s="55"/>
      <c r="I47" s="53"/>
      <c r="J47" s="53"/>
      <c r="K47" s="53"/>
      <c r="L47" s="53"/>
      <c r="M47" s="54"/>
      <c r="N47" s="54"/>
      <c r="O47" s="54"/>
      <c r="P47" s="54"/>
      <c r="Q47" s="83"/>
    </row>
    <row r="48" ht="28.9" customHeight="1" spans="1:17">
      <c r="A48" s="53"/>
      <c r="B48" s="55"/>
      <c r="C48" s="55"/>
      <c r="D48" s="55"/>
      <c r="E48" s="55" t="s">
        <v>615</v>
      </c>
      <c r="F48" s="55"/>
      <c r="G48" s="55" t="s">
        <v>598</v>
      </c>
      <c r="H48" s="55"/>
      <c r="I48" s="53" t="s">
        <v>616</v>
      </c>
      <c r="J48" s="53"/>
      <c r="K48" s="53" t="s">
        <v>613</v>
      </c>
      <c r="L48" s="53" t="s">
        <v>616</v>
      </c>
      <c r="M48" s="54"/>
      <c r="N48" s="54"/>
      <c r="O48" s="54"/>
      <c r="P48" s="54"/>
      <c r="Q48" s="83"/>
    </row>
    <row r="49" ht="28.9" customHeight="1" spans="1:17">
      <c r="A49" s="53"/>
      <c r="B49" s="55" t="s">
        <v>617</v>
      </c>
      <c r="C49" s="55"/>
      <c r="D49" s="55"/>
      <c r="E49" s="53"/>
      <c r="F49" s="53"/>
      <c r="G49" s="55"/>
      <c r="H49" s="55"/>
      <c r="I49" s="53"/>
      <c r="J49" s="53"/>
      <c r="K49" s="53"/>
      <c r="L49" s="53"/>
      <c r="M49" s="54"/>
      <c r="N49" s="54"/>
      <c r="O49" s="54"/>
      <c r="P49" s="54"/>
      <c r="Q49" s="83"/>
    </row>
    <row r="50" s="3" customFormat="1" ht="28.9" customHeight="1" spans="1:17">
      <c r="A50" s="55"/>
      <c r="B50" s="55"/>
      <c r="C50" s="55"/>
      <c r="D50" s="55"/>
      <c r="E50" s="55" t="s">
        <v>618</v>
      </c>
      <c r="F50" s="55"/>
      <c r="G50" s="55" t="s">
        <v>598</v>
      </c>
      <c r="H50" s="55"/>
      <c r="I50" s="55" t="s">
        <v>619</v>
      </c>
      <c r="J50" s="55"/>
      <c r="K50" s="55" t="s">
        <v>613</v>
      </c>
      <c r="L50" s="55" t="s">
        <v>619</v>
      </c>
      <c r="M50" s="54"/>
      <c r="N50" s="54"/>
      <c r="O50" s="54"/>
      <c r="P50" s="54"/>
      <c r="Q50" s="83"/>
    </row>
    <row r="51" ht="28.9" customHeight="1" spans="1:17">
      <c r="A51" s="55" t="s">
        <v>620</v>
      </c>
      <c r="B51" s="55" t="s">
        <v>621</v>
      </c>
      <c r="C51" s="55"/>
      <c r="D51" s="55"/>
      <c r="E51" s="53"/>
      <c r="F51" s="53"/>
      <c r="G51" s="55"/>
      <c r="H51" s="55"/>
      <c r="I51" s="53"/>
      <c r="J51" s="53"/>
      <c r="K51" s="53"/>
      <c r="L51" s="53"/>
      <c r="M51" s="54"/>
      <c r="N51" s="54"/>
      <c r="O51" s="54"/>
      <c r="P51" s="54"/>
      <c r="Q51" s="83"/>
    </row>
    <row r="52" ht="57" customHeight="1" spans="1:17">
      <c r="A52" s="55"/>
      <c r="B52" s="55"/>
      <c r="C52" s="55"/>
      <c r="D52" s="55"/>
      <c r="E52" s="55" t="s">
        <v>622</v>
      </c>
      <c r="F52" s="55"/>
      <c r="G52" s="55" t="s">
        <v>623</v>
      </c>
      <c r="H52" s="55"/>
      <c r="I52" s="53" t="s">
        <v>594</v>
      </c>
      <c r="J52" s="53"/>
      <c r="K52" s="53" t="s">
        <v>589</v>
      </c>
      <c r="L52" s="53">
        <v>90</v>
      </c>
      <c r="M52" s="54"/>
      <c r="N52" s="54"/>
      <c r="O52" s="54"/>
      <c r="P52" s="54"/>
      <c r="Q52" s="83"/>
    </row>
    <row r="53" ht="72.6" customHeight="1" spans="1:17">
      <c r="A53" s="55" t="s">
        <v>624</v>
      </c>
      <c r="B53" s="74"/>
      <c r="C53" s="74"/>
      <c r="D53" s="74"/>
      <c r="E53" s="74"/>
      <c r="F53" s="74"/>
      <c r="G53" s="74"/>
      <c r="H53" s="74"/>
      <c r="I53" s="74"/>
      <c r="J53" s="74"/>
      <c r="K53" s="74"/>
      <c r="L53" s="74"/>
      <c r="M53" s="74"/>
      <c r="N53" s="74"/>
      <c r="O53" s="74"/>
      <c r="P53" s="74"/>
      <c r="Q53" s="83"/>
    </row>
    <row r="54" ht="18" customHeight="1" spans="1:1">
      <c r="A54" s="75" t="s">
        <v>625</v>
      </c>
    </row>
    <row r="55" ht="18" customHeight="1" spans="1:1">
      <c r="A55" s="76" t="s">
        <v>626</v>
      </c>
    </row>
    <row r="56" ht="18" customHeight="1" spans="1:1">
      <c r="A56" s="77" t="s">
        <v>627</v>
      </c>
    </row>
  </sheetData>
  <mergeCells count="235">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D31"/>
    <mergeCell ref="E31:F31"/>
    <mergeCell ref="G31:H31"/>
    <mergeCell ref="I31:J31"/>
    <mergeCell ref="M31:P31"/>
    <mergeCell ref="B32:D32"/>
    <mergeCell ref="E32:F32"/>
    <mergeCell ref="G32:H32"/>
    <mergeCell ref="I32:J32"/>
    <mergeCell ref="M32:P32"/>
    <mergeCell ref="B33:D33"/>
    <mergeCell ref="E33:F33"/>
    <mergeCell ref="G33:H33"/>
    <mergeCell ref="I33:J33"/>
    <mergeCell ref="M33:P33"/>
    <mergeCell ref="B34:D34"/>
    <mergeCell ref="E34:F34"/>
    <mergeCell ref="G34:H34"/>
    <mergeCell ref="I34:J34"/>
    <mergeCell ref="M34:P34"/>
    <mergeCell ref="B35:D35"/>
    <mergeCell ref="E35:F35"/>
    <mergeCell ref="G35:H35"/>
    <mergeCell ref="I35:J35"/>
    <mergeCell ref="M35:P35"/>
    <mergeCell ref="B36:D36"/>
    <mergeCell ref="E36:F36"/>
    <mergeCell ref="G36:H36"/>
    <mergeCell ref="I36:J36"/>
    <mergeCell ref="M36:P36"/>
    <mergeCell ref="B37:D37"/>
    <mergeCell ref="E37:F37"/>
    <mergeCell ref="G37:H37"/>
    <mergeCell ref="I37:J37"/>
    <mergeCell ref="M37:P37"/>
    <mergeCell ref="B38:D38"/>
    <mergeCell ref="E38:F38"/>
    <mergeCell ref="G38:H38"/>
    <mergeCell ref="I38:J38"/>
    <mergeCell ref="M38:P38"/>
    <mergeCell ref="B39:D39"/>
    <mergeCell ref="E39:F39"/>
    <mergeCell ref="G39:H39"/>
    <mergeCell ref="I39:J39"/>
    <mergeCell ref="M39:P39"/>
    <mergeCell ref="B40:D40"/>
    <mergeCell ref="E40:F40"/>
    <mergeCell ref="G40:H40"/>
    <mergeCell ref="I40:J40"/>
    <mergeCell ref="M40:P40"/>
    <mergeCell ref="B41:D41"/>
    <mergeCell ref="E41:F41"/>
    <mergeCell ref="G41:H41"/>
    <mergeCell ref="M41:P41"/>
    <mergeCell ref="B42:D42"/>
    <mergeCell ref="E42:F42"/>
    <mergeCell ref="G42:H42"/>
    <mergeCell ref="I42:J42"/>
    <mergeCell ref="M42:P42"/>
    <mergeCell ref="B43:D43"/>
    <mergeCell ref="E43:F43"/>
    <mergeCell ref="G43:H43"/>
    <mergeCell ref="I43:J43"/>
    <mergeCell ref="M43:P43"/>
    <mergeCell ref="B44:D44"/>
    <mergeCell ref="E44:F44"/>
    <mergeCell ref="G44:H44"/>
    <mergeCell ref="I44:J44"/>
    <mergeCell ref="M44:P44"/>
    <mergeCell ref="B45:D45"/>
    <mergeCell ref="E45:F45"/>
    <mergeCell ref="G45:H45"/>
    <mergeCell ref="I45:J45"/>
    <mergeCell ref="M45:P45"/>
    <mergeCell ref="B46:D46"/>
    <mergeCell ref="E46:F46"/>
    <mergeCell ref="G46:H46"/>
    <mergeCell ref="I46:J46"/>
    <mergeCell ref="M46:P46"/>
    <mergeCell ref="B47:D47"/>
    <mergeCell ref="E47:F47"/>
    <mergeCell ref="G47:H47"/>
    <mergeCell ref="I47:J47"/>
    <mergeCell ref="M47:P47"/>
    <mergeCell ref="B48:D48"/>
    <mergeCell ref="E48:F48"/>
    <mergeCell ref="G48:H48"/>
    <mergeCell ref="I48:J48"/>
    <mergeCell ref="M48:P48"/>
    <mergeCell ref="B49:D49"/>
    <mergeCell ref="E49:F49"/>
    <mergeCell ref="G49:H49"/>
    <mergeCell ref="I49:J49"/>
    <mergeCell ref="M49:P49"/>
    <mergeCell ref="B50:D50"/>
    <mergeCell ref="E50:F50"/>
    <mergeCell ref="G50:H50"/>
    <mergeCell ref="I50:J50"/>
    <mergeCell ref="M50:P50"/>
    <mergeCell ref="B51:D51"/>
    <mergeCell ref="E51:F51"/>
    <mergeCell ref="G51:H51"/>
    <mergeCell ref="I51:J51"/>
    <mergeCell ref="M51:P51"/>
    <mergeCell ref="B52:D52"/>
    <mergeCell ref="E52:F52"/>
    <mergeCell ref="G52:H52"/>
    <mergeCell ref="I52:J52"/>
    <mergeCell ref="M52:P52"/>
    <mergeCell ref="B53:P53"/>
    <mergeCell ref="A18:A42"/>
    <mergeCell ref="A43:A49"/>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52">
      <formula1>"＝,＞,＜,≥,≤"</formula1>
    </dataValidation>
  </dataValidation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A1" sqref="$A1:$XFD1048576"/>
    </sheetView>
  </sheetViews>
  <sheetFormatPr defaultColWidth="9" defaultRowHeight="14.25"/>
  <cols>
    <col min="1" max="2" width="11.1333333333333" style="5" customWidth="1"/>
    <col min="3" max="3" width="15.6333333333333" style="5" customWidth="1"/>
    <col min="4" max="6" width="11.25" style="5" customWidth="1"/>
    <col min="7" max="7" width="10" style="5" customWidth="1"/>
    <col min="8" max="8" width="9"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9" t="s">
        <v>632</v>
      </c>
      <c r="D4" s="9"/>
      <c r="E4" s="9"/>
      <c r="F4" s="9"/>
      <c r="G4" s="9"/>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489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2">
        <f t="shared" ref="D7:E7" si="0">SUM(D8:D10)</f>
        <v>4000000</v>
      </c>
      <c r="E7" s="12">
        <f t="shared" si="0"/>
        <v>4000000</v>
      </c>
      <c r="F7" s="12">
        <v>3311156.93</v>
      </c>
      <c r="G7" s="13">
        <v>10</v>
      </c>
      <c r="H7" s="14" t="str">
        <f t="shared" ref="H7:H10" si="1">IF(E7&gt;0,ROUND(F7/E7,3)*100&amp;"%","—")</f>
        <v>82.8%</v>
      </c>
      <c r="I7" s="17">
        <v>8</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6">
        <v>4000000</v>
      </c>
      <c r="E8" s="16">
        <v>4000000</v>
      </c>
      <c r="F8" s="16">
        <v>3311156.93</v>
      </c>
      <c r="G8" s="7" t="s">
        <v>455</v>
      </c>
      <c r="H8" s="14" t="str">
        <f t="shared" si="1"/>
        <v>82.8%</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si="1"/>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146.1" customHeight="1" spans="1:10">
      <c r="A12" s="7"/>
      <c r="B12" s="18" t="s">
        <v>646</v>
      </c>
      <c r="C12" s="19"/>
      <c r="D12" s="19"/>
      <c r="E12" s="20"/>
      <c r="F12" s="21" t="s">
        <v>647</v>
      </c>
      <c r="G12" s="21"/>
      <c r="H12" s="21"/>
      <c r="I12" s="21"/>
      <c r="J12" s="21"/>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18" customHeight="1" spans="1:10">
      <c r="A15" s="7" t="s">
        <v>572</v>
      </c>
      <c r="B15" s="25" t="s">
        <v>573</v>
      </c>
      <c r="C15" s="27" t="s">
        <v>650</v>
      </c>
      <c r="D15" s="28" t="s">
        <v>601</v>
      </c>
      <c r="E15" s="7">
        <v>6000</v>
      </c>
      <c r="F15" s="7" t="s">
        <v>651</v>
      </c>
      <c r="G15" s="26">
        <v>6000</v>
      </c>
      <c r="H15" s="29">
        <v>5</v>
      </c>
      <c r="I15" s="39">
        <v>5</v>
      </c>
      <c r="J15" s="26"/>
    </row>
    <row r="16" ht="18" customHeight="1" spans="1:10">
      <c r="A16" s="7"/>
      <c r="B16" s="25"/>
      <c r="C16" s="27" t="s">
        <v>652</v>
      </c>
      <c r="D16" s="28" t="s">
        <v>653</v>
      </c>
      <c r="E16" s="7">
        <v>2</v>
      </c>
      <c r="F16" s="7" t="s">
        <v>654</v>
      </c>
      <c r="G16" s="26">
        <v>2.3</v>
      </c>
      <c r="H16" s="29">
        <v>5</v>
      </c>
      <c r="I16" s="39">
        <v>5</v>
      </c>
      <c r="J16" s="26"/>
    </row>
    <row r="17" ht="33.95" customHeight="1" spans="1:10">
      <c r="A17" s="7"/>
      <c r="B17" s="25" t="s">
        <v>586</v>
      </c>
      <c r="C17" s="27" t="s">
        <v>655</v>
      </c>
      <c r="D17" s="28" t="s">
        <v>623</v>
      </c>
      <c r="E17" s="7">
        <v>80</v>
      </c>
      <c r="F17" s="7" t="s">
        <v>589</v>
      </c>
      <c r="G17" s="26">
        <v>80</v>
      </c>
      <c r="H17" s="29">
        <v>10</v>
      </c>
      <c r="I17" s="39">
        <v>10</v>
      </c>
      <c r="J17" s="26"/>
    </row>
    <row r="18" ht="36" customHeight="1" spans="1:10">
      <c r="A18" s="7"/>
      <c r="B18" s="25" t="s">
        <v>596</v>
      </c>
      <c r="C18" s="27" t="s">
        <v>656</v>
      </c>
      <c r="D18" s="28" t="s">
        <v>575</v>
      </c>
      <c r="E18" s="7" t="s">
        <v>657</v>
      </c>
      <c r="F18" s="7" t="s">
        <v>613</v>
      </c>
      <c r="G18" s="26" t="s">
        <v>657</v>
      </c>
      <c r="H18" s="29">
        <v>10</v>
      </c>
      <c r="I18" s="39">
        <v>10</v>
      </c>
      <c r="J18" s="26"/>
    </row>
    <row r="19" ht="36" customHeight="1" spans="1:10">
      <c r="A19" s="7"/>
      <c r="B19" s="7" t="s">
        <v>600</v>
      </c>
      <c r="C19" s="27" t="s">
        <v>658</v>
      </c>
      <c r="D19" s="28" t="s">
        <v>601</v>
      </c>
      <c r="E19" s="7">
        <v>100</v>
      </c>
      <c r="F19" s="7" t="s">
        <v>602</v>
      </c>
      <c r="G19" s="26">
        <v>100</v>
      </c>
      <c r="H19" s="29">
        <v>10</v>
      </c>
      <c r="I19" s="39">
        <v>10</v>
      </c>
      <c r="J19" s="26"/>
    </row>
    <row r="20" ht="45" customHeight="1" spans="1:10">
      <c r="A20" s="7" t="s">
        <v>607</v>
      </c>
      <c r="B20" s="7" t="s">
        <v>659</v>
      </c>
      <c r="C20" s="27" t="s">
        <v>609</v>
      </c>
      <c r="D20" s="28" t="s">
        <v>601</v>
      </c>
      <c r="E20" s="7">
        <v>5</v>
      </c>
      <c r="F20" s="7" t="s">
        <v>589</v>
      </c>
      <c r="G20" s="26">
        <v>5</v>
      </c>
      <c r="H20" s="29">
        <v>10</v>
      </c>
      <c r="I20" s="39">
        <v>10</v>
      </c>
      <c r="J20" s="26"/>
    </row>
    <row r="21" ht="30" customHeight="1" spans="1:10">
      <c r="A21" s="7"/>
      <c r="B21" s="7" t="s">
        <v>660</v>
      </c>
      <c r="C21" s="27" t="s">
        <v>661</v>
      </c>
      <c r="D21" s="28" t="s">
        <v>575</v>
      </c>
      <c r="E21" s="7" t="s">
        <v>612</v>
      </c>
      <c r="F21" s="7" t="s">
        <v>613</v>
      </c>
      <c r="G21" s="26" t="s">
        <v>612</v>
      </c>
      <c r="H21" s="29">
        <v>10</v>
      </c>
      <c r="I21" s="39">
        <v>10</v>
      </c>
      <c r="J21" s="26"/>
    </row>
    <row r="22" ht="63" customHeight="1" spans="1:10">
      <c r="A22" s="7"/>
      <c r="B22" s="7" t="s">
        <v>662</v>
      </c>
      <c r="C22" s="27" t="s">
        <v>663</v>
      </c>
      <c r="D22" s="28" t="s">
        <v>575</v>
      </c>
      <c r="E22" s="7" t="s">
        <v>663</v>
      </c>
      <c r="F22" s="7" t="s">
        <v>613</v>
      </c>
      <c r="G22" s="26" t="s">
        <v>663</v>
      </c>
      <c r="H22" s="29">
        <v>10</v>
      </c>
      <c r="I22" s="39">
        <v>10</v>
      </c>
      <c r="J22" s="26"/>
    </row>
    <row r="23" ht="95.1" customHeight="1" spans="1:10">
      <c r="A23" s="7"/>
      <c r="B23" s="9" t="s">
        <v>664</v>
      </c>
      <c r="C23" s="27" t="s">
        <v>665</v>
      </c>
      <c r="D23" s="28" t="s">
        <v>575</v>
      </c>
      <c r="E23" s="7" t="s">
        <v>619</v>
      </c>
      <c r="F23" s="7" t="s">
        <v>613</v>
      </c>
      <c r="G23" s="26" t="s">
        <v>619</v>
      </c>
      <c r="H23" s="29">
        <v>10</v>
      </c>
      <c r="I23" s="39">
        <v>10</v>
      </c>
      <c r="J23" s="26"/>
    </row>
    <row r="24" ht="30" customHeight="1" spans="1:10">
      <c r="A24" s="30" t="s">
        <v>620</v>
      </c>
      <c r="B24" s="31" t="s">
        <v>621</v>
      </c>
      <c r="C24" s="27" t="s">
        <v>666</v>
      </c>
      <c r="D24" s="28" t="s">
        <v>623</v>
      </c>
      <c r="E24" s="8">
        <v>90</v>
      </c>
      <c r="F24" s="8" t="s">
        <v>589</v>
      </c>
      <c r="G24" s="8">
        <v>90</v>
      </c>
      <c r="H24" s="32">
        <v>10</v>
      </c>
      <c r="I24" s="40">
        <v>10</v>
      </c>
      <c r="J24" s="41" t="s">
        <v>667</v>
      </c>
    </row>
    <row r="25" ht="54" customHeight="1" spans="1:10">
      <c r="A25" s="7" t="s">
        <v>668</v>
      </c>
      <c r="B25" s="7"/>
      <c r="C25" s="7"/>
      <c r="D25" s="33"/>
      <c r="E25" s="34"/>
      <c r="F25" s="34"/>
      <c r="G25" s="34"/>
      <c r="H25" s="34"/>
      <c r="I25" s="42"/>
      <c r="J25" s="43" t="s">
        <v>669</v>
      </c>
    </row>
    <row r="26" ht="25.5" customHeight="1" spans="1:10">
      <c r="A26" s="13" t="s">
        <v>670</v>
      </c>
      <c r="B26" s="13"/>
      <c r="C26" s="13"/>
      <c r="D26" s="13"/>
      <c r="E26" s="13"/>
      <c r="F26" s="13"/>
      <c r="G26" s="13"/>
      <c r="H26" s="13">
        <v>100</v>
      </c>
      <c r="I26" s="44">
        <f>SUM(I7,I15:I24)</f>
        <v>98</v>
      </c>
      <c r="J26" s="45" t="s">
        <v>671</v>
      </c>
    </row>
    <row r="27" ht="16.9" customHeight="1"/>
    <row r="28" ht="28.9" customHeight="1" spans="1:10">
      <c r="A28" s="35" t="s">
        <v>625</v>
      </c>
      <c r="B28" s="36"/>
      <c r="C28" s="36"/>
      <c r="D28" s="36"/>
      <c r="E28" s="36"/>
      <c r="F28" s="36"/>
      <c r="G28" s="36"/>
      <c r="H28" s="36"/>
      <c r="I28" s="36"/>
      <c r="J28" s="46"/>
    </row>
    <row r="29" ht="27" customHeight="1" spans="1:10">
      <c r="A29" s="37" t="s">
        <v>626</v>
      </c>
      <c r="B29" s="37"/>
      <c r="C29" s="37"/>
      <c r="D29" s="37"/>
      <c r="E29" s="37"/>
      <c r="F29" s="37"/>
      <c r="G29" s="37"/>
      <c r="H29" s="37"/>
      <c r="I29" s="37"/>
      <c r="J29" s="37"/>
    </row>
    <row r="30" ht="19.15" customHeight="1" spans="1:10">
      <c r="A30" s="37" t="s">
        <v>627</v>
      </c>
      <c r="B30" s="37"/>
      <c r="C30" s="37"/>
      <c r="D30" s="37"/>
      <c r="E30" s="37"/>
      <c r="F30" s="37"/>
      <c r="G30" s="37"/>
      <c r="H30" s="37"/>
      <c r="I30" s="37"/>
      <c r="J30" s="37"/>
    </row>
    <row r="31" ht="18" customHeight="1" spans="1:10">
      <c r="A31" s="37" t="s">
        <v>672</v>
      </c>
      <c r="B31" s="37"/>
      <c r="C31" s="37"/>
      <c r="D31" s="37"/>
      <c r="E31" s="37"/>
      <c r="F31" s="37"/>
      <c r="G31" s="37"/>
      <c r="H31" s="37"/>
      <c r="I31" s="37"/>
      <c r="J31" s="37"/>
    </row>
    <row r="32" ht="18" customHeight="1" spans="1:10">
      <c r="A32" s="37" t="s">
        <v>673</v>
      </c>
      <c r="B32" s="37"/>
      <c r="C32" s="37"/>
      <c r="D32" s="37"/>
      <c r="E32" s="37"/>
      <c r="F32" s="37"/>
      <c r="G32" s="37"/>
      <c r="H32" s="37"/>
      <c r="I32" s="37"/>
      <c r="J32" s="37"/>
    </row>
    <row r="33" s="4" customFormat="1" ht="18" customHeight="1" spans="1:10">
      <c r="A33" s="37" t="s">
        <v>674</v>
      </c>
      <c r="B33" s="37"/>
      <c r="C33" s="37"/>
      <c r="D33" s="37"/>
      <c r="E33" s="37"/>
      <c r="F33" s="37"/>
      <c r="G33" s="37"/>
      <c r="H33" s="37"/>
      <c r="I33" s="37"/>
      <c r="J33" s="37"/>
    </row>
    <row r="34" ht="24" customHeight="1" spans="1:10">
      <c r="A34" s="37" t="s">
        <v>675</v>
      </c>
      <c r="B34" s="37"/>
      <c r="C34" s="37"/>
      <c r="D34" s="37"/>
      <c r="E34" s="37"/>
      <c r="F34" s="37"/>
      <c r="G34" s="37"/>
      <c r="H34" s="37"/>
      <c r="I34" s="37"/>
      <c r="J34" s="37"/>
    </row>
    <row r="35" ht="24" customHeight="1" spans="1:10">
      <c r="A35" s="37" t="s">
        <v>676</v>
      </c>
      <c r="B35" s="37"/>
      <c r="C35" s="37"/>
      <c r="D35" s="37"/>
      <c r="E35" s="37"/>
      <c r="F35" s="37"/>
      <c r="G35" s="37"/>
      <c r="H35" s="37"/>
      <c r="I35" s="37"/>
      <c r="J35" s="37"/>
    </row>
    <row r="36" ht="24" customHeight="1" spans="1:10">
      <c r="A36" s="37" t="s">
        <v>677</v>
      </c>
      <c r="B36" s="37"/>
      <c r="C36" s="37"/>
      <c r="D36" s="37"/>
      <c r="E36" s="37"/>
      <c r="F36" s="37"/>
      <c r="G36" s="37"/>
      <c r="H36" s="37"/>
      <c r="I36" s="37"/>
      <c r="J36" s="37"/>
    </row>
    <row r="37" spans="1:10">
      <c r="A37" s="37"/>
      <c r="B37" s="37"/>
      <c r="C37" s="37"/>
      <c r="D37" s="37"/>
      <c r="E37" s="37"/>
      <c r="F37" s="37"/>
      <c r="G37" s="37"/>
      <c r="H37" s="37"/>
      <c r="I37" s="37"/>
      <c r="J37"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9"/>
    <mergeCell ref="A20:A23"/>
    <mergeCell ref="G13:G14"/>
    <mergeCell ref="H13:H14"/>
    <mergeCell ref="I13:I14"/>
    <mergeCell ref="J13:J14"/>
    <mergeCell ref="A6:B10"/>
  </mergeCells>
  <dataValidations count="2">
    <dataValidation type="list" allowBlank="1" showInputMessage="1" sqref="J26">
      <formula1>"优,良,中,差"</formula1>
    </dataValidation>
    <dataValidation type="list" allowBlank="1" showInputMessage="1" sqref="D15:D24">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A1" sqref="$A1:$XFD1048576"/>
    </sheetView>
  </sheetViews>
  <sheetFormatPr defaultColWidth="9" defaultRowHeight="14.25"/>
  <cols>
    <col min="1" max="2" width="11.1333333333333" style="5" customWidth="1"/>
    <col min="3" max="3" width="14.6333333333333" style="5" customWidth="1"/>
    <col min="4" max="4" width="11.25" style="5" customWidth="1"/>
    <col min="5" max="5" width="14.25" style="5" customWidth="1"/>
    <col min="6" max="6" width="11.25" style="5" customWidth="1"/>
    <col min="7" max="7" width="12.1333333333333" style="5" customWidth="1"/>
    <col min="8" max="8" width="9"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678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2">
        <f t="shared" ref="D7:F7" si="0">SUM(D8:D10)</f>
        <v>1200000</v>
      </c>
      <c r="E7" s="12">
        <f t="shared" si="0"/>
        <v>1200000</v>
      </c>
      <c r="F7" s="12">
        <f t="shared" si="0"/>
        <v>1173393.4</v>
      </c>
      <c r="G7" s="13">
        <v>10</v>
      </c>
      <c r="H7" s="14" t="str">
        <f t="shared" ref="H7:H10" si="1">IF(E7&gt;0,ROUND(F7/E7,3)*100&amp;"%","—")</f>
        <v>97.8%</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6">
        <v>1200000</v>
      </c>
      <c r="E8" s="16">
        <v>1200000</v>
      </c>
      <c r="F8" s="16">
        <v>1173393.4</v>
      </c>
      <c r="G8" s="7" t="s">
        <v>455</v>
      </c>
      <c r="H8" s="14" t="str">
        <f t="shared" si="1"/>
        <v>97.8%</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si="1"/>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46.15" customHeight="1" spans="1:10">
      <c r="A12" s="7"/>
      <c r="B12" s="47" t="s">
        <v>680</v>
      </c>
      <c r="C12" s="48"/>
      <c r="D12" s="48"/>
      <c r="E12" s="49"/>
      <c r="F12" s="17" t="s">
        <v>681</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18" customHeight="1" spans="1:10">
      <c r="A15" s="7" t="s">
        <v>572</v>
      </c>
      <c r="B15" s="25" t="s">
        <v>573</v>
      </c>
      <c r="C15" s="27" t="s">
        <v>578</v>
      </c>
      <c r="D15" s="28" t="s">
        <v>575</v>
      </c>
      <c r="E15" s="7">
        <v>5764</v>
      </c>
      <c r="F15" s="7" t="s">
        <v>581</v>
      </c>
      <c r="G15" s="26">
        <v>5764</v>
      </c>
      <c r="H15" s="29">
        <v>10</v>
      </c>
      <c r="I15" s="39">
        <v>10</v>
      </c>
      <c r="J15" s="26"/>
    </row>
    <row r="16" ht="35.1" customHeight="1" spans="1:10">
      <c r="A16" s="7"/>
      <c r="B16" s="25" t="s">
        <v>586</v>
      </c>
      <c r="C16" s="27" t="s">
        <v>682</v>
      </c>
      <c r="D16" s="28" t="s">
        <v>598</v>
      </c>
      <c r="E16" s="7">
        <v>100</v>
      </c>
      <c r="F16" s="7" t="s">
        <v>589</v>
      </c>
      <c r="G16" s="26">
        <v>100</v>
      </c>
      <c r="H16" s="29">
        <v>10</v>
      </c>
      <c r="I16" s="39">
        <v>10</v>
      </c>
      <c r="J16" s="26"/>
    </row>
    <row r="17" ht="39" customHeight="1" spans="1:10">
      <c r="A17" s="7"/>
      <c r="B17" s="25" t="s">
        <v>596</v>
      </c>
      <c r="C17" s="27" t="s">
        <v>683</v>
      </c>
      <c r="D17" s="28" t="s">
        <v>575</v>
      </c>
      <c r="E17" s="7" t="s">
        <v>599</v>
      </c>
      <c r="F17" s="7" t="s">
        <v>613</v>
      </c>
      <c r="G17" s="26">
        <v>45291</v>
      </c>
      <c r="H17" s="29">
        <v>10</v>
      </c>
      <c r="I17" s="39">
        <v>10</v>
      </c>
      <c r="J17" s="26"/>
    </row>
    <row r="18" ht="18" customHeight="1" spans="1:10">
      <c r="A18" s="7"/>
      <c r="B18" s="7" t="s">
        <v>600</v>
      </c>
      <c r="C18" s="27" t="s">
        <v>684</v>
      </c>
      <c r="D18" s="28" t="s">
        <v>623</v>
      </c>
      <c r="E18" s="7">
        <v>0.35</v>
      </c>
      <c r="F18" s="7" t="s">
        <v>685</v>
      </c>
      <c r="G18" s="26">
        <v>0.35</v>
      </c>
      <c r="H18" s="29">
        <v>10</v>
      </c>
      <c r="I18" s="39">
        <v>10</v>
      </c>
      <c r="J18" s="26"/>
    </row>
    <row r="19" ht="30" customHeight="1" spans="1:10">
      <c r="A19" s="7" t="s">
        <v>607</v>
      </c>
      <c r="B19" s="7" t="s">
        <v>659</v>
      </c>
      <c r="C19" s="27" t="s">
        <v>686</v>
      </c>
      <c r="D19" s="28" t="s">
        <v>606</v>
      </c>
      <c r="E19" s="7">
        <v>120</v>
      </c>
      <c r="F19" s="7" t="s">
        <v>602</v>
      </c>
      <c r="G19" s="26">
        <v>117.34</v>
      </c>
      <c r="H19" s="29">
        <v>10</v>
      </c>
      <c r="I19" s="39">
        <v>10</v>
      </c>
      <c r="J19" s="26"/>
    </row>
    <row r="20" ht="87" customHeight="1" spans="1:10">
      <c r="A20" s="7"/>
      <c r="B20" s="7" t="s">
        <v>660</v>
      </c>
      <c r="C20" s="27" t="s">
        <v>687</v>
      </c>
      <c r="D20" s="28" t="s">
        <v>598</v>
      </c>
      <c r="E20" s="7" t="s">
        <v>687</v>
      </c>
      <c r="F20" s="7" t="s">
        <v>613</v>
      </c>
      <c r="G20" s="26" t="s">
        <v>687</v>
      </c>
      <c r="H20" s="29">
        <v>10</v>
      </c>
      <c r="I20" s="39">
        <v>10</v>
      </c>
      <c r="J20" s="26"/>
    </row>
    <row r="21" ht="80.1" customHeight="1" spans="1:10">
      <c r="A21" s="7"/>
      <c r="B21" s="7" t="s">
        <v>662</v>
      </c>
      <c r="C21" s="27" t="s">
        <v>688</v>
      </c>
      <c r="D21" s="28" t="s">
        <v>598</v>
      </c>
      <c r="E21" s="7" t="s">
        <v>688</v>
      </c>
      <c r="F21" s="7" t="s">
        <v>613</v>
      </c>
      <c r="G21" s="26" t="s">
        <v>688</v>
      </c>
      <c r="H21" s="29">
        <v>10</v>
      </c>
      <c r="I21" s="39">
        <v>10</v>
      </c>
      <c r="J21" s="26"/>
    </row>
    <row r="22" ht="51" customHeight="1" spans="1:10">
      <c r="A22" s="7"/>
      <c r="B22" s="9" t="s">
        <v>664</v>
      </c>
      <c r="C22" s="27" t="s">
        <v>618</v>
      </c>
      <c r="D22" s="28" t="s">
        <v>575</v>
      </c>
      <c r="E22" s="7" t="s">
        <v>619</v>
      </c>
      <c r="F22" s="7" t="s">
        <v>613</v>
      </c>
      <c r="G22" s="26" t="s">
        <v>619</v>
      </c>
      <c r="H22" s="29">
        <v>10</v>
      </c>
      <c r="I22" s="39">
        <v>10</v>
      </c>
      <c r="J22" s="26"/>
    </row>
    <row r="23" ht="30" customHeight="1" spans="1:10">
      <c r="A23" s="30" t="s">
        <v>620</v>
      </c>
      <c r="B23" s="31" t="s">
        <v>621</v>
      </c>
      <c r="C23" s="27" t="s">
        <v>689</v>
      </c>
      <c r="D23" s="28" t="s">
        <v>589</v>
      </c>
      <c r="E23" s="8" t="s">
        <v>689</v>
      </c>
      <c r="F23" s="9" t="s">
        <v>589</v>
      </c>
      <c r="G23" s="8">
        <v>95</v>
      </c>
      <c r="H23" s="32">
        <v>10</v>
      </c>
      <c r="I23" s="40">
        <v>10</v>
      </c>
      <c r="J23" s="41" t="s">
        <v>667</v>
      </c>
    </row>
    <row r="24" ht="54" customHeight="1" spans="1:10">
      <c r="A24" s="7" t="s">
        <v>668</v>
      </c>
      <c r="B24" s="7"/>
      <c r="C24" s="7"/>
      <c r="D24" s="33"/>
      <c r="E24" s="34"/>
      <c r="F24" s="34"/>
      <c r="G24" s="34"/>
      <c r="H24" s="34"/>
      <c r="I24" s="42"/>
      <c r="J24" s="43" t="s">
        <v>669</v>
      </c>
    </row>
    <row r="25" ht="25.5" customHeight="1" spans="1:10">
      <c r="A25" s="13" t="s">
        <v>670</v>
      </c>
      <c r="B25" s="13"/>
      <c r="C25" s="13"/>
      <c r="D25" s="13"/>
      <c r="E25" s="13"/>
      <c r="F25" s="13"/>
      <c r="G25" s="13"/>
      <c r="H25" s="13">
        <v>100</v>
      </c>
      <c r="I25" s="44">
        <f>SUM(I7,I15:I23)</f>
        <v>100</v>
      </c>
      <c r="J25" s="45" t="s">
        <v>671</v>
      </c>
    </row>
    <row r="26" ht="16.9" customHeight="1"/>
    <row r="27" ht="28.9" customHeight="1" spans="1:10">
      <c r="A27" s="35" t="s">
        <v>625</v>
      </c>
      <c r="B27" s="36"/>
      <c r="C27" s="36"/>
      <c r="D27" s="36"/>
      <c r="E27" s="36"/>
      <c r="F27" s="36"/>
      <c r="G27" s="36"/>
      <c r="H27" s="36"/>
      <c r="I27" s="36"/>
      <c r="J27" s="46"/>
    </row>
    <row r="28" ht="27" customHeight="1" spans="1:10">
      <c r="A28" s="37" t="s">
        <v>626</v>
      </c>
      <c r="B28" s="37"/>
      <c r="C28" s="37"/>
      <c r="D28" s="37"/>
      <c r="E28" s="37"/>
      <c r="F28" s="37"/>
      <c r="G28" s="37"/>
      <c r="H28" s="37"/>
      <c r="I28" s="37"/>
      <c r="J28" s="37"/>
    </row>
    <row r="29" ht="19.15" customHeight="1" spans="1:10">
      <c r="A29" s="37" t="s">
        <v>627</v>
      </c>
      <c r="B29" s="37"/>
      <c r="C29" s="37"/>
      <c r="D29" s="37"/>
      <c r="E29" s="37"/>
      <c r="F29" s="37"/>
      <c r="G29" s="37"/>
      <c r="H29" s="37"/>
      <c r="I29" s="37"/>
      <c r="J29" s="37"/>
    </row>
    <row r="30" ht="18" customHeight="1" spans="1:10">
      <c r="A30" s="37" t="s">
        <v>672</v>
      </c>
      <c r="B30" s="37"/>
      <c r="C30" s="37"/>
      <c r="D30" s="37"/>
      <c r="E30" s="37"/>
      <c r="F30" s="37"/>
      <c r="G30" s="37"/>
      <c r="H30" s="37"/>
      <c r="I30" s="37"/>
      <c r="J30" s="37"/>
    </row>
    <row r="31" ht="18" customHeight="1" spans="1:10">
      <c r="A31" s="37" t="s">
        <v>673</v>
      </c>
      <c r="B31" s="37"/>
      <c r="C31" s="37"/>
      <c r="D31" s="37"/>
      <c r="E31" s="37"/>
      <c r="F31" s="37"/>
      <c r="G31" s="37"/>
      <c r="H31" s="37"/>
      <c r="I31" s="37"/>
      <c r="J31" s="37"/>
    </row>
    <row r="32" s="4" customFormat="1" ht="18" customHeight="1" spans="1:10">
      <c r="A32" s="37" t="s">
        <v>674</v>
      </c>
      <c r="B32" s="37"/>
      <c r="C32" s="37"/>
      <c r="D32" s="37"/>
      <c r="E32" s="37"/>
      <c r="F32" s="37"/>
      <c r="G32" s="37"/>
      <c r="H32" s="37"/>
      <c r="I32" s="37"/>
      <c r="J32" s="37"/>
    </row>
    <row r="33" ht="24" customHeight="1" spans="1:10">
      <c r="A33" s="37" t="s">
        <v>675</v>
      </c>
      <c r="B33" s="37"/>
      <c r="C33" s="37"/>
      <c r="D33" s="37"/>
      <c r="E33" s="37"/>
      <c r="F33" s="37"/>
      <c r="G33" s="37"/>
      <c r="H33" s="37"/>
      <c r="I33" s="37"/>
      <c r="J33" s="37"/>
    </row>
    <row r="34" ht="24" customHeight="1" spans="1:10">
      <c r="A34" s="37" t="s">
        <v>676</v>
      </c>
      <c r="B34" s="37"/>
      <c r="C34" s="37"/>
      <c r="D34" s="37"/>
      <c r="E34" s="37"/>
      <c r="F34" s="37"/>
      <c r="G34" s="37"/>
      <c r="H34" s="37"/>
      <c r="I34" s="37"/>
      <c r="J34" s="37"/>
    </row>
    <row r="35" ht="24" customHeight="1" spans="1:10">
      <c r="A35" s="37" t="s">
        <v>677</v>
      </c>
      <c r="B35" s="37"/>
      <c r="C35" s="37"/>
      <c r="D35" s="37"/>
      <c r="E35" s="37"/>
      <c r="F35" s="37"/>
      <c r="G35" s="37"/>
      <c r="H35" s="37"/>
      <c r="I35" s="37"/>
      <c r="J35" s="37"/>
    </row>
    <row r="36" spans="1:10">
      <c r="A36" s="37"/>
      <c r="B36" s="37"/>
      <c r="C36" s="37"/>
      <c r="D36" s="37"/>
      <c r="E36" s="37"/>
      <c r="F36" s="37"/>
      <c r="G36" s="37"/>
      <c r="H36" s="37"/>
      <c r="I36" s="37"/>
      <c r="J36"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zoomScale="82" zoomScaleNormal="82" topLeftCell="A6" workbookViewId="0">
      <selection activeCell="G22" sqref="G22"/>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690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2">
        <f t="shared" ref="D7:F7" si="0">SUM(D8:D10)</f>
        <v>200000</v>
      </c>
      <c r="E7" s="12">
        <f t="shared" si="0"/>
        <v>200000</v>
      </c>
      <c r="F7" s="12">
        <f t="shared" si="0"/>
        <v>200000</v>
      </c>
      <c r="G7" s="13">
        <v>10</v>
      </c>
      <c r="H7" s="14" t="str">
        <f t="shared" ref="H7:H10" si="1">IF(E7&gt;0,ROUND(F7/E7,3)*100&amp;"%","—")</f>
        <v>100%</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6">
        <v>200000</v>
      </c>
      <c r="E8" s="16">
        <v>200000</v>
      </c>
      <c r="F8" s="16">
        <v>200000</v>
      </c>
      <c r="G8" s="7" t="s">
        <v>455</v>
      </c>
      <c r="H8" s="14" t="str">
        <f t="shared" si="1"/>
        <v>100%</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si="1"/>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119.1" customHeight="1" spans="1:10">
      <c r="A12" s="7"/>
      <c r="B12" s="18" t="s">
        <v>691</v>
      </c>
      <c r="C12" s="19"/>
      <c r="D12" s="19"/>
      <c r="E12" s="20"/>
      <c r="F12" s="17" t="s">
        <v>692</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18" customHeight="1" spans="1:10">
      <c r="A15" s="7" t="s">
        <v>572</v>
      </c>
      <c r="B15" s="25" t="s">
        <v>573</v>
      </c>
      <c r="C15" s="27" t="s">
        <v>582</v>
      </c>
      <c r="D15" s="28" t="s">
        <v>575</v>
      </c>
      <c r="E15" s="7">
        <v>26</v>
      </c>
      <c r="F15" s="7" t="s">
        <v>583</v>
      </c>
      <c r="G15" s="26">
        <v>26</v>
      </c>
      <c r="H15" s="29">
        <v>10</v>
      </c>
      <c r="I15" s="39">
        <v>10</v>
      </c>
      <c r="J15" s="26"/>
    </row>
    <row r="16" ht="36" customHeight="1" spans="1:10">
      <c r="A16" s="7"/>
      <c r="B16" s="25" t="s">
        <v>586</v>
      </c>
      <c r="C16" s="27" t="s">
        <v>693</v>
      </c>
      <c r="D16" s="28" t="s">
        <v>623</v>
      </c>
      <c r="E16" s="7">
        <v>90</v>
      </c>
      <c r="F16" s="7" t="s">
        <v>589</v>
      </c>
      <c r="G16" s="26">
        <v>90</v>
      </c>
      <c r="H16" s="29">
        <v>10</v>
      </c>
      <c r="I16" s="39">
        <v>10</v>
      </c>
      <c r="J16" s="26"/>
    </row>
    <row r="17" ht="33.95" customHeight="1" spans="1:10">
      <c r="A17" s="7"/>
      <c r="B17" s="25" t="s">
        <v>596</v>
      </c>
      <c r="C17" s="27" t="s">
        <v>656</v>
      </c>
      <c r="D17" s="28" t="s">
        <v>575</v>
      </c>
      <c r="E17" s="7" t="s">
        <v>657</v>
      </c>
      <c r="F17" s="7" t="s">
        <v>613</v>
      </c>
      <c r="G17" s="26" t="s">
        <v>657</v>
      </c>
      <c r="H17" s="29">
        <v>10</v>
      </c>
      <c r="I17" s="39">
        <v>10</v>
      </c>
      <c r="J17" s="26"/>
    </row>
    <row r="18" ht="32.1" customHeight="1" spans="1:10">
      <c r="A18" s="7"/>
      <c r="B18" s="7" t="s">
        <v>600</v>
      </c>
      <c r="C18" s="27" t="s">
        <v>694</v>
      </c>
      <c r="D18" s="28" t="s">
        <v>601</v>
      </c>
      <c r="E18" s="7">
        <v>30</v>
      </c>
      <c r="F18" s="7" t="s">
        <v>602</v>
      </c>
      <c r="G18" s="26">
        <v>30</v>
      </c>
      <c r="H18" s="29">
        <v>10</v>
      </c>
      <c r="I18" s="39">
        <v>10</v>
      </c>
      <c r="J18" s="26"/>
    </row>
    <row r="19" ht="30" customHeight="1" spans="1:10">
      <c r="A19" s="7" t="s">
        <v>607</v>
      </c>
      <c r="B19" s="7" t="s">
        <v>659</v>
      </c>
      <c r="C19" s="27" t="s">
        <v>695</v>
      </c>
      <c r="D19" s="28" t="s">
        <v>623</v>
      </c>
      <c r="E19" s="7">
        <v>90</v>
      </c>
      <c r="F19" s="7" t="s">
        <v>589</v>
      </c>
      <c r="G19" s="26">
        <v>90</v>
      </c>
      <c r="H19" s="29">
        <v>10</v>
      </c>
      <c r="I19" s="39">
        <v>10</v>
      </c>
      <c r="J19" s="26"/>
    </row>
    <row r="20" ht="56.1" customHeight="1" spans="1:10">
      <c r="A20" s="7"/>
      <c r="B20" s="7" t="s">
        <v>660</v>
      </c>
      <c r="C20" s="27" t="s">
        <v>696</v>
      </c>
      <c r="D20" s="28" t="s">
        <v>575</v>
      </c>
      <c r="E20" s="7" t="s">
        <v>696</v>
      </c>
      <c r="F20" s="7" t="s">
        <v>613</v>
      </c>
      <c r="G20" s="26" t="s">
        <v>697</v>
      </c>
      <c r="H20" s="29">
        <v>10</v>
      </c>
      <c r="I20" s="39">
        <v>10</v>
      </c>
      <c r="J20" s="26"/>
    </row>
    <row r="21" ht="72.95" customHeight="1" spans="1:10">
      <c r="A21" s="7"/>
      <c r="B21" s="7" t="s">
        <v>662</v>
      </c>
      <c r="C21" s="27" t="s">
        <v>688</v>
      </c>
      <c r="D21" s="28" t="s">
        <v>598</v>
      </c>
      <c r="E21" s="7" t="s">
        <v>688</v>
      </c>
      <c r="F21" s="7" t="s">
        <v>613</v>
      </c>
      <c r="G21" s="26" t="s">
        <v>688</v>
      </c>
      <c r="H21" s="29">
        <v>10</v>
      </c>
      <c r="I21" s="39">
        <v>10</v>
      </c>
      <c r="J21" s="26"/>
    </row>
    <row r="22" ht="39" customHeight="1" spans="1:10">
      <c r="A22" s="7"/>
      <c r="B22" s="9" t="s">
        <v>664</v>
      </c>
      <c r="C22" s="27" t="s">
        <v>698</v>
      </c>
      <c r="D22" s="28" t="s">
        <v>575</v>
      </c>
      <c r="E22" s="7" t="s">
        <v>619</v>
      </c>
      <c r="F22" s="7" t="s">
        <v>613</v>
      </c>
      <c r="G22" s="26" t="s">
        <v>699</v>
      </c>
      <c r="H22" s="29">
        <v>10</v>
      </c>
      <c r="I22" s="39">
        <v>10</v>
      </c>
      <c r="J22" s="26"/>
    </row>
    <row r="23" ht="30" customHeight="1" spans="1:10">
      <c r="A23" s="30" t="s">
        <v>620</v>
      </c>
      <c r="B23" s="31" t="s">
        <v>621</v>
      </c>
      <c r="C23" s="27" t="s">
        <v>666</v>
      </c>
      <c r="D23" s="28" t="s">
        <v>623</v>
      </c>
      <c r="E23" s="8">
        <v>90</v>
      </c>
      <c r="F23" s="8" t="s">
        <v>589</v>
      </c>
      <c r="G23" s="8">
        <v>90</v>
      </c>
      <c r="H23" s="32">
        <v>10</v>
      </c>
      <c r="I23" s="40">
        <v>10</v>
      </c>
      <c r="J23" s="41" t="s">
        <v>667</v>
      </c>
    </row>
    <row r="24" ht="54" customHeight="1" spans="1:10">
      <c r="A24" s="7" t="s">
        <v>668</v>
      </c>
      <c r="B24" s="7"/>
      <c r="C24" s="7"/>
      <c r="D24" s="33"/>
      <c r="E24" s="34"/>
      <c r="F24" s="34"/>
      <c r="G24" s="34"/>
      <c r="H24" s="34"/>
      <c r="I24" s="42"/>
      <c r="J24" s="43" t="s">
        <v>669</v>
      </c>
    </row>
    <row r="25" ht="25.5" customHeight="1" spans="1:10">
      <c r="A25" s="13" t="s">
        <v>670</v>
      </c>
      <c r="B25" s="13"/>
      <c r="C25" s="13"/>
      <c r="D25" s="13"/>
      <c r="E25" s="13"/>
      <c r="F25" s="13"/>
      <c r="G25" s="13"/>
      <c r="H25" s="13">
        <v>100</v>
      </c>
      <c r="I25" s="44">
        <f>SUM(I7,I15:I23)</f>
        <v>100</v>
      </c>
      <c r="J25" s="45" t="s">
        <v>671</v>
      </c>
    </row>
    <row r="26" ht="16.9" customHeight="1"/>
    <row r="27" ht="28.9" customHeight="1" spans="1:10">
      <c r="A27" s="35" t="s">
        <v>625</v>
      </c>
      <c r="B27" s="36"/>
      <c r="C27" s="36"/>
      <c r="D27" s="36"/>
      <c r="E27" s="36"/>
      <c r="F27" s="36"/>
      <c r="G27" s="36"/>
      <c r="H27" s="36"/>
      <c r="I27" s="36"/>
      <c r="J27" s="46"/>
    </row>
    <row r="28" ht="27" customHeight="1" spans="1:10">
      <c r="A28" s="37" t="s">
        <v>626</v>
      </c>
      <c r="B28" s="37"/>
      <c r="C28" s="37"/>
      <c r="D28" s="37"/>
      <c r="E28" s="37"/>
      <c r="F28" s="37"/>
      <c r="G28" s="37"/>
      <c r="H28" s="37"/>
      <c r="I28" s="37"/>
      <c r="J28" s="37"/>
    </row>
    <row r="29" ht="19.15" customHeight="1" spans="1:10">
      <c r="A29" s="37" t="s">
        <v>627</v>
      </c>
      <c r="B29" s="37"/>
      <c r="C29" s="37"/>
      <c r="D29" s="37"/>
      <c r="E29" s="37"/>
      <c r="F29" s="37"/>
      <c r="G29" s="37"/>
      <c r="H29" s="37"/>
      <c r="I29" s="37"/>
      <c r="J29" s="37"/>
    </row>
    <row r="30" ht="18" customHeight="1" spans="1:10">
      <c r="A30" s="37" t="s">
        <v>672</v>
      </c>
      <c r="B30" s="37"/>
      <c r="C30" s="37"/>
      <c r="D30" s="37"/>
      <c r="E30" s="37"/>
      <c r="F30" s="37"/>
      <c r="G30" s="37"/>
      <c r="H30" s="37"/>
      <c r="I30" s="37"/>
      <c r="J30" s="37"/>
    </row>
    <row r="31" ht="18" customHeight="1" spans="1:10">
      <c r="A31" s="37" t="s">
        <v>673</v>
      </c>
      <c r="B31" s="37"/>
      <c r="C31" s="37"/>
      <c r="D31" s="37"/>
      <c r="E31" s="37"/>
      <c r="F31" s="37"/>
      <c r="G31" s="37"/>
      <c r="H31" s="37"/>
      <c r="I31" s="37"/>
      <c r="J31" s="37"/>
    </row>
    <row r="32" s="4" customFormat="1" ht="18" customHeight="1" spans="1:10">
      <c r="A32" s="37" t="s">
        <v>674</v>
      </c>
      <c r="B32" s="37"/>
      <c r="C32" s="37"/>
      <c r="D32" s="37"/>
      <c r="E32" s="37"/>
      <c r="F32" s="37"/>
      <c r="G32" s="37"/>
      <c r="H32" s="37"/>
      <c r="I32" s="37"/>
      <c r="J32" s="37"/>
    </row>
    <row r="33" ht="24" customHeight="1" spans="1:10">
      <c r="A33" s="37" t="s">
        <v>675</v>
      </c>
      <c r="B33" s="37"/>
      <c r="C33" s="37"/>
      <c r="D33" s="37"/>
      <c r="E33" s="37"/>
      <c r="F33" s="37"/>
      <c r="G33" s="37"/>
      <c r="H33" s="37"/>
      <c r="I33" s="37"/>
      <c r="J33" s="37"/>
    </row>
    <row r="34" ht="24" customHeight="1" spans="1:10">
      <c r="A34" s="37" t="s">
        <v>676</v>
      </c>
      <c r="B34" s="37"/>
      <c r="C34" s="37"/>
      <c r="D34" s="37"/>
      <c r="E34" s="37"/>
      <c r="F34" s="37"/>
      <c r="G34" s="37"/>
      <c r="H34" s="37"/>
      <c r="I34" s="37"/>
      <c r="J34" s="37"/>
    </row>
    <row r="35" ht="24" customHeight="1" spans="1:10">
      <c r="A35" s="37" t="s">
        <v>677</v>
      </c>
      <c r="B35" s="37"/>
      <c r="C35" s="37"/>
      <c r="D35" s="37"/>
      <c r="E35" s="37"/>
      <c r="F35" s="37"/>
      <c r="G35" s="37"/>
      <c r="H35" s="37"/>
      <c r="I35" s="37"/>
      <c r="J35" s="37"/>
    </row>
    <row r="36" spans="1:10">
      <c r="A36" s="37"/>
      <c r="B36" s="37"/>
      <c r="C36" s="37"/>
      <c r="D36" s="37"/>
      <c r="E36" s="37"/>
      <c r="F36" s="37"/>
      <c r="G36" s="37"/>
      <c r="H36" s="37"/>
      <c r="I36" s="37"/>
      <c r="J36"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13" workbookViewId="0">
      <selection activeCell="A13" sqref="$A1:$XFD1048576"/>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700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v>0</v>
      </c>
      <c r="E7" s="12">
        <f>SUM(E8:E10)</f>
        <v>468000</v>
      </c>
      <c r="F7" s="12">
        <f t="shared" ref="E7:F7" si="0">SUM(F8:F10)</f>
        <v>468000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468000</v>
      </c>
      <c r="F8" s="16">
        <v>468000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119.1" customHeight="1" spans="1:10">
      <c r="A12" s="7"/>
      <c r="B12" s="47" t="s">
        <v>701</v>
      </c>
      <c r="C12" s="48"/>
      <c r="D12" s="48"/>
      <c r="E12" s="49"/>
      <c r="F12" s="17" t="s">
        <v>702</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32.1" customHeight="1" spans="1:10">
      <c r="A15" s="7" t="s">
        <v>572</v>
      </c>
      <c r="B15" s="25" t="s">
        <v>573</v>
      </c>
      <c r="C15" s="27" t="s">
        <v>703</v>
      </c>
      <c r="D15" s="28" t="s">
        <v>575</v>
      </c>
      <c r="E15" s="7">
        <v>1</v>
      </c>
      <c r="F15" s="7" t="s">
        <v>704</v>
      </c>
      <c r="G15" s="26">
        <v>1</v>
      </c>
      <c r="H15" s="29">
        <v>10</v>
      </c>
      <c r="I15" s="39">
        <v>10</v>
      </c>
      <c r="J15" s="26"/>
    </row>
    <row r="16" ht="98.1" customHeight="1" spans="1:10">
      <c r="A16" s="7"/>
      <c r="B16" s="25" t="s">
        <v>586</v>
      </c>
      <c r="C16" s="27" t="s">
        <v>705</v>
      </c>
      <c r="D16" s="28" t="s">
        <v>598</v>
      </c>
      <c r="E16" s="7" t="s">
        <v>706</v>
      </c>
      <c r="F16" s="7" t="s">
        <v>613</v>
      </c>
      <c r="G16" s="26" t="s">
        <v>707</v>
      </c>
      <c r="H16" s="29">
        <v>10</v>
      </c>
      <c r="I16" s="39">
        <v>10</v>
      </c>
      <c r="J16" s="26"/>
    </row>
    <row r="17" ht="33.95" customHeight="1" spans="1:10">
      <c r="A17" s="7"/>
      <c r="B17" s="25" t="s">
        <v>596</v>
      </c>
      <c r="C17" s="27" t="s">
        <v>656</v>
      </c>
      <c r="D17" s="28" t="s">
        <v>575</v>
      </c>
      <c r="E17" s="7" t="s">
        <v>657</v>
      </c>
      <c r="F17" s="7" t="s">
        <v>613</v>
      </c>
      <c r="G17" s="26" t="s">
        <v>657</v>
      </c>
      <c r="H17" s="29">
        <v>10</v>
      </c>
      <c r="I17" s="39">
        <v>10</v>
      </c>
      <c r="J17" s="26"/>
    </row>
    <row r="18" ht="51.95" customHeight="1" spans="1:10">
      <c r="A18" s="7"/>
      <c r="B18" s="7" t="s">
        <v>600</v>
      </c>
      <c r="C18" s="27" t="s">
        <v>708</v>
      </c>
      <c r="D18" s="28" t="s">
        <v>598</v>
      </c>
      <c r="E18" s="7">
        <v>46.8</v>
      </c>
      <c r="F18" s="7" t="s">
        <v>602</v>
      </c>
      <c r="G18" s="26">
        <v>46.8</v>
      </c>
      <c r="H18" s="29">
        <v>10</v>
      </c>
      <c r="I18" s="39">
        <v>10</v>
      </c>
      <c r="J18" s="26"/>
    </row>
    <row r="19" ht="30" customHeight="1" spans="1:10">
      <c r="A19" s="7" t="s">
        <v>607</v>
      </c>
      <c r="B19" s="7" t="s">
        <v>659</v>
      </c>
      <c r="C19" s="27" t="s">
        <v>695</v>
      </c>
      <c r="D19" s="28" t="s">
        <v>623</v>
      </c>
      <c r="E19" s="7">
        <v>90</v>
      </c>
      <c r="F19" s="7" t="s">
        <v>589</v>
      </c>
      <c r="G19" s="26">
        <v>90</v>
      </c>
      <c r="H19" s="29">
        <v>10</v>
      </c>
      <c r="I19" s="39">
        <v>10</v>
      </c>
      <c r="J19" s="26"/>
    </row>
    <row r="20" ht="56.1" customHeight="1" spans="1:10">
      <c r="A20" s="7"/>
      <c r="B20" s="7" t="s">
        <v>660</v>
      </c>
      <c r="C20" s="27" t="s">
        <v>696</v>
      </c>
      <c r="D20" s="28" t="s">
        <v>575</v>
      </c>
      <c r="E20" s="7" t="s">
        <v>696</v>
      </c>
      <c r="F20" s="7" t="s">
        <v>613</v>
      </c>
      <c r="G20" s="26" t="s">
        <v>697</v>
      </c>
      <c r="H20" s="29">
        <v>10</v>
      </c>
      <c r="I20" s="39">
        <v>10</v>
      </c>
      <c r="J20" s="26"/>
    </row>
    <row r="21" ht="72.95" customHeight="1" spans="1:10">
      <c r="A21" s="7"/>
      <c r="B21" s="7" t="s">
        <v>662</v>
      </c>
      <c r="C21" s="27" t="s">
        <v>688</v>
      </c>
      <c r="D21" s="28" t="s">
        <v>598</v>
      </c>
      <c r="E21" s="7" t="s">
        <v>688</v>
      </c>
      <c r="F21" s="7" t="s">
        <v>613</v>
      </c>
      <c r="G21" s="26" t="s">
        <v>688</v>
      </c>
      <c r="H21" s="29">
        <v>10</v>
      </c>
      <c r="I21" s="39">
        <v>10</v>
      </c>
      <c r="J21" s="26"/>
    </row>
    <row r="22" ht="39" customHeight="1" spans="1:10">
      <c r="A22" s="7"/>
      <c r="B22" s="9" t="s">
        <v>664</v>
      </c>
      <c r="C22" s="27" t="s">
        <v>698</v>
      </c>
      <c r="D22" s="28" t="s">
        <v>575</v>
      </c>
      <c r="E22" s="7" t="s">
        <v>619</v>
      </c>
      <c r="F22" s="7" t="s">
        <v>613</v>
      </c>
      <c r="G22" s="26" t="s">
        <v>699</v>
      </c>
      <c r="H22" s="29">
        <v>10</v>
      </c>
      <c r="I22" s="39">
        <v>10</v>
      </c>
      <c r="J22" s="26"/>
    </row>
    <row r="23" ht="30" customHeight="1" spans="1:10">
      <c r="A23" s="30" t="s">
        <v>620</v>
      </c>
      <c r="B23" s="31" t="s">
        <v>621</v>
      </c>
      <c r="C23" s="27" t="s">
        <v>666</v>
      </c>
      <c r="D23" s="28" t="s">
        <v>623</v>
      </c>
      <c r="E23" s="8">
        <v>90</v>
      </c>
      <c r="F23" s="8" t="s">
        <v>589</v>
      </c>
      <c r="G23" s="8">
        <v>90</v>
      </c>
      <c r="H23" s="32">
        <v>10</v>
      </c>
      <c r="I23" s="40">
        <v>10</v>
      </c>
      <c r="J23" s="41" t="s">
        <v>667</v>
      </c>
    </row>
    <row r="24" ht="54" customHeight="1" spans="1:10">
      <c r="A24" s="7" t="s">
        <v>668</v>
      </c>
      <c r="B24" s="7"/>
      <c r="C24" s="7"/>
      <c r="D24" s="33"/>
      <c r="E24" s="34"/>
      <c r="F24" s="34"/>
      <c r="G24" s="34"/>
      <c r="H24" s="34"/>
      <c r="I24" s="42"/>
      <c r="J24" s="43" t="s">
        <v>669</v>
      </c>
    </row>
    <row r="25" ht="25.5" customHeight="1" spans="1:10">
      <c r="A25" s="13" t="s">
        <v>670</v>
      </c>
      <c r="B25" s="13"/>
      <c r="C25" s="13"/>
      <c r="D25" s="13"/>
      <c r="E25" s="13"/>
      <c r="F25" s="13"/>
      <c r="G25" s="13"/>
      <c r="H25" s="13">
        <v>100</v>
      </c>
      <c r="I25" s="44">
        <f>SUM(I7,I15:I23)</f>
        <v>100</v>
      </c>
      <c r="J25" s="45" t="s">
        <v>671</v>
      </c>
    </row>
    <row r="26" ht="16.9" customHeight="1"/>
    <row r="27" ht="28.9" customHeight="1" spans="1:10">
      <c r="A27" s="35" t="s">
        <v>625</v>
      </c>
      <c r="B27" s="36"/>
      <c r="C27" s="36"/>
      <c r="D27" s="36"/>
      <c r="E27" s="36"/>
      <c r="F27" s="36"/>
      <c r="G27" s="36"/>
      <c r="H27" s="36"/>
      <c r="I27" s="36"/>
      <c r="J27" s="46"/>
    </row>
    <row r="28" ht="27" customHeight="1" spans="1:10">
      <c r="A28" s="37" t="s">
        <v>626</v>
      </c>
      <c r="B28" s="37"/>
      <c r="C28" s="37"/>
      <c r="D28" s="37"/>
      <c r="E28" s="37"/>
      <c r="F28" s="37"/>
      <c r="G28" s="37"/>
      <c r="H28" s="37"/>
      <c r="I28" s="37"/>
      <c r="J28" s="37"/>
    </row>
    <row r="29" ht="19.15" customHeight="1" spans="1:10">
      <c r="A29" s="37" t="s">
        <v>627</v>
      </c>
      <c r="B29" s="37"/>
      <c r="C29" s="37"/>
      <c r="D29" s="37"/>
      <c r="E29" s="37"/>
      <c r="F29" s="37"/>
      <c r="G29" s="37"/>
      <c r="H29" s="37"/>
      <c r="I29" s="37"/>
      <c r="J29" s="37"/>
    </row>
    <row r="30" ht="18" customHeight="1" spans="1:10">
      <c r="A30" s="37" t="s">
        <v>672</v>
      </c>
      <c r="B30" s="37"/>
      <c r="C30" s="37"/>
      <c r="D30" s="37"/>
      <c r="E30" s="37"/>
      <c r="F30" s="37"/>
      <c r="G30" s="37"/>
      <c r="H30" s="37"/>
      <c r="I30" s="37"/>
      <c r="J30" s="37"/>
    </row>
    <row r="31" ht="18" customHeight="1" spans="1:10">
      <c r="A31" s="37" t="s">
        <v>673</v>
      </c>
      <c r="B31" s="37"/>
      <c r="C31" s="37"/>
      <c r="D31" s="37"/>
      <c r="E31" s="37"/>
      <c r="F31" s="37"/>
      <c r="G31" s="37"/>
      <c r="H31" s="37"/>
      <c r="I31" s="37"/>
      <c r="J31" s="37"/>
    </row>
    <row r="32" s="4" customFormat="1" ht="18" customHeight="1" spans="1:10">
      <c r="A32" s="37" t="s">
        <v>674</v>
      </c>
      <c r="B32" s="37"/>
      <c r="C32" s="37"/>
      <c r="D32" s="37"/>
      <c r="E32" s="37"/>
      <c r="F32" s="37"/>
      <c r="G32" s="37"/>
      <c r="H32" s="37"/>
      <c r="I32" s="37"/>
      <c r="J32" s="37"/>
    </row>
    <row r="33" ht="24" customHeight="1" spans="1:10">
      <c r="A33" s="37" t="s">
        <v>675</v>
      </c>
      <c r="B33" s="37"/>
      <c r="C33" s="37"/>
      <c r="D33" s="37"/>
      <c r="E33" s="37"/>
      <c r="F33" s="37"/>
      <c r="G33" s="37"/>
      <c r="H33" s="37"/>
      <c r="I33" s="37"/>
      <c r="J33" s="37"/>
    </row>
    <row r="34" ht="24" customHeight="1" spans="1:10">
      <c r="A34" s="37" t="s">
        <v>676</v>
      </c>
      <c r="B34" s="37"/>
      <c r="C34" s="37"/>
      <c r="D34" s="37"/>
      <c r="E34" s="37"/>
      <c r="F34" s="37"/>
      <c r="G34" s="37"/>
      <c r="H34" s="37"/>
      <c r="I34" s="37"/>
      <c r="J34" s="37"/>
    </row>
    <row r="35" ht="24" customHeight="1" spans="1:10">
      <c r="A35" s="37" t="s">
        <v>677</v>
      </c>
      <c r="B35" s="37"/>
      <c r="C35" s="37"/>
      <c r="D35" s="37"/>
      <c r="E35" s="37"/>
      <c r="F35" s="37"/>
      <c r="G35" s="37"/>
      <c r="H35" s="37"/>
      <c r="I35" s="37"/>
      <c r="J35" s="37"/>
    </row>
    <row r="36" spans="1:10">
      <c r="A36" s="37"/>
      <c r="B36" s="37"/>
      <c r="C36" s="37"/>
      <c r="D36" s="37"/>
      <c r="E36" s="37"/>
      <c r="F36" s="37"/>
      <c r="G36" s="37"/>
      <c r="H36" s="37"/>
      <c r="I36" s="37"/>
      <c r="J36"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2" workbookViewId="0">
      <selection activeCell="G21" sqref="G21"/>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709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92950</v>
      </c>
      <c r="F7" s="12">
        <f t="shared" si="0"/>
        <v>92950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92950</v>
      </c>
      <c r="F8" s="16">
        <v>92950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710</v>
      </c>
      <c r="C12" s="48"/>
      <c r="D12" s="48"/>
      <c r="E12" s="49"/>
      <c r="F12" s="17" t="s">
        <v>710</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32.1" customHeight="1" spans="1:10">
      <c r="A15" s="7" t="s">
        <v>572</v>
      </c>
      <c r="B15" s="25" t="s">
        <v>573</v>
      </c>
      <c r="C15" s="27" t="s">
        <v>711</v>
      </c>
      <c r="D15" s="28" t="s">
        <v>575</v>
      </c>
      <c r="E15" s="7">
        <v>245</v>
      </c>
      <c r="F15" s="7" t="s">
        <v>576</v>
      </c>
      <c r="G15" s="26" t="s">
        <v>712</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713</v>
      </c>
      <c r="D17" s="28" t="s">
        <v>598</v>
      </c>
      <c r="E17" s="7">
        <v>635</v>
      </c>
      <c r="F17" s="7" t="s">
        <v>714</v>
      </c>
      <c r="G17" s="26">
        <v>635</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22">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30" activePane="bottomRight" state="frozen"/>
      <selection/>
      <selection pane="topRight"/>
      <selection pane="bottomLeft"/>
      <selection pane="bottomRight" activeCell="A1" sqref="$A1:$XFD1048576"/>
    </sheetView>
  </sheetViews>
  <sheetFormatPr defaultColWidth="9" defaultRowHeight="13.5"/>
  <cols>
    <col min="1" max="3" width="3.25" style="129" customWidth="1"/>
    <col min="4" max="4" width="32.75" style="129" customWidth="1"/>
    <col min="5" max="8" width="18.75" style="129" customWidth="1"/>
    <col min="9" max="9" width="17.8833333333333" style="129" customWidth="1"/>
    <col min="10" max="12" width="18.75" style="129" customWidth="1"/>
    <col min="13" max="16384" width="9" style="129"/>
  </cols>
  <sheetData>
    <row r="1" ht="27" spans="7:7">
      <c r="G1" s="139" t="s">
        <v>114</v>
      </c>
    </row>
    <row r="2" ht="14.25" spans="12:12">
      <c r="L2" s="131" t="s">
        <v>115</v>
      </c>
    </row>
    <row r="3" ht="14.25" spans="1:12">
      <c r="A3" s="131" t="s">
        <v>2</v>
      </c>
      <c r="L3" s="131" t="s">
        <v>3</v>
      </c>
    </row>
    <row r="4" ht="19.5" customHeight="1" spans="1:12">
      <c r="A4" s="132" t="s">
        <v>6</v>
      </c>
      <c r="B4" s="132"/>
      <c r="C4" s="132"/>
      <c r="D4" s="132"/>
      <c r="E4" s="136" t="s">
        <v>97</v>
      </c>
      <c r="F4" s="136" t="s">
        <v>116</v>
      </c>
      <c r="G4" s="136" t="s">
        <v>117</v>
      </c>
      <c r="H4" s="136" t="s">
        <v>118</v>
      </c>
      <c r="I4" s="136"/>
      <c r="J4" s="136" t="s">
        <v>119</v>
      </c>
      <c r="K4" s="136" t="s">
        <v>120</v>
      </c>
      <c r="L4" s="136" t="s">
        <v>121</v>
      </c>
    </row>
    <row r="5" ht="19.5" customHeight="1" spans="1:12">
      <c r="A5" s="136" t="s">
        <v>122</v>
      </c>
      <c r="B5" s="136"/>
      <c r="C5" s="136"/>
      <c r="D5" s="132" t="s">
        <v>123</v>
      </c>
      <c r="E5" s="136"/>
      <c r="F5" s="136"/>
      <c r="G5" s="136"/>
      <c r="H5" s="136" t="s">
        <v>124</v>
      </c>
      <c r="I5" s="136" t="s">
        <v>125</v>
      </c>
      <c r="J5" s="136"/>
      <c r="K5" s="136"/>
      <c r="L5" s="136" t="s">
        <v>124</v>
      </c>
    </row>
    <row r="6" ht="19.5" customHeight="1" spans="1:12">
      <c r="A6" s="136"/>
      <c r="B6" s="136"/>
      <c r="C6" s="136"/>
      <c r="D6" s="132"/>
      <c r="E6" s="136"/>
      <c r="F6" s="136"/>
      <c r="G6" s="136"/>
      <c r="H6" s="136"/>
      <c r="I6" s="136"/>
      <c r="J6" s="136"/>
      <c r="K6" s="136"/>
      <c r="L6" s="136"/>
    </row>
    <row r="7" ht="19.5" customHeight="1" spans="1:12">
      <c r="A7" s="136"/>
      <c r="B7" s="136"/>
      <c r="C7" s="136"/>
      <c r="D7" s="132"/>
      <c r="E7" s="136"/>
      <c r="F7" s="136"/>
      <c r="G7" s="136"/>
      <c r="H7" s="136"/>
      <c r="I7" s="136"/>
      <c r="J7" s="136"/>
      <c r="K7" s="136"/>
      <c r="L7" s="136"/>
    </row>
    <row r="8" ht="19.5" customHeight="1" spans="1:12">
      <c r="A8" s="132" t="s">
        <v>126</v>
      </c>
      <c r="B8" s="132" t="s">
        <v>127</v>
      </c>
      <c r="C8" s="132" t="s">
        <v>128</v>
      </c>
      <c r="D8" s="132" t="s">
        <v>10</v>
      </c>
      <c r="E8" s="136" t="s">
        <v>11</v>
      </c>
      <c r="F8" s="136" t="s">
        <v>12</v>
      </c>
      <c r="G8" s="136" t="s">
        <v>20</v>
      </c>
      <c r="H8" s="136" t="s">
        <v>24</v>
      </c>
      <c r="I8" s="136" t="s">
        <v>28</v>
      </c>
      <c r="J8" s="136" t="s">
        <v>32</v>
      </c>
      <c r="K8" s="136" t="s">
        <v>36</v>
      </c>
      <c r="L8" s="136" t="s">
        <v>40</v>
      </c>
    </row>
    <row r="9" ht="19.5" customHeight="1" spans="1:12">
      <c r="A9" s="132"/>
      <c r="B9" s="132"/>
      <c r="C9" s="132"/>
      <c r="D9" s="132" t="s">
        <v>129</v>
      </c>
      <c r="E9" s="114">
        <v>28579781.75</v>
      </c>
      <c r="F9" s="114">
        <v>28579781.75</v>
      </c>
      <c r="G9" s="114">
        <v>0</v>
      </c>
      <c r="H9" s="114">
        <v>0</v>
      </c>
      <c r="I9" s="114"/>
      <c r="J9" s="114">
        <v>0</v>
      </c>
      <c r="K9" s="114">
        <v>0</v>
      </c>
      <c r="L9" s="114">
        <v>0</v>
      </c>
    </row>
    <row r="10" ht="19.5" customHeight="1" spans="1:12">
      <c r="A10" s="133" t="s">
        <v>130</v>
      </c>
      <c r="B10" s="133"/>
      <c r="C10" s="133"/>
      <c r="D10" s="133" t="s">
        <v>131</v>
      </c>
      <c r="E10" s="114">
        <v>570543.3</v>
      </c>
      <c r="F10" s="114">
        <v>570543.3</v>
      </c>
      <c r="G10" s="114">
        <v>0</v>
      </c>
      <c r="H10" s="114">
        <v>0</v>
      </c>
      <c r="I10" s="114"/>
      <c r="J10" s="114">
        <v>0</v>
      </c>
      <c r="K10" s="114">
        <v>0</v>
      </c>
      <c r="L10" s="114">
        <v>0</v>
      </c>
    </row>
    <row r="11" ht="19.5" customHeight="1" spans="1:12">
      <c r="A11" s="133" t="s">
        <v>132</v>
      </c>
      <c r="B11" s="133"/>
      <c r="C11" s="133"/>
      <c r="D11" s="133" t="s">
        <v>133</v>
      </c>
      <c r="E11" s="114">
        <v>570543.3</v>
      </c>
      <c r="F11" s="114">
        <v>570543.3</v>
      </c>
      <c r="G11" s="114">
        <v>0</v>
      </c>
      <c r="H11" s="114">
        <v>0</v>
      </c>
      <c r="I11" s="114"/>
      <c r="J11" s="114">
        <v>0</v>
      </c>
      <c r="K11" s="114">
        <v>0</v>
      </c>
      <c r="L11" s="114">
        <v>0</v>
      </c>
    </row>
    <row r="12" ht="19.5" customHeight="1" spans="1:12">
      <c r="A12" s="133" t="s">
        <v>134</v>
      </c>
      <c r="B12" s="133"/>
      <c r="C12" s="133"/>
      <c r="D12" s="133" t="s">
        <v>135</v>
      </c>
      <c r="E12" s="114">
        <v>513679.68</v>
      </c>
      <c r="F12" s="114">
        <v>513679.68</v>
      </c>
      <c r="G12" s="114">
        <v>0</v>
      </c>
      <c r="H12" s="114">
        <v>0</v>
      </c>
      <c r="I12" s="114"/>
      <c r="J12" s="114">
        <v>0</v>
      </c>
      <c r="K12" s="114">
        <v>0</v>
      </c>
      <c r="L12" s="114">
        <v>0</v>
      </c>
    </row>
    <row r="13" ht="19.5" customHeight="1" spans="1:12">
      <c r="A13" s="133" t="s">
        <v>136</v>
      </c>
      <c r="B13" s="133"/>
      <c r="C13" s="133"/>
      <c r="D13" s="133" t="s">
        <v>137</v>
      </c>
      <c r="E13" s="114">
        <v>56863.62</v>
      </c>
      <c r="F13" s="114">
        <v>56863.62</v>
      </c>
      <c r="G13" s="114">
        <v>0</v>
      </c>
      <c r="H13" s="114">
        <v>0</v>
      </c>
      <c r="I13" s="114"/>
      <c r="J13" s="114">
        <v>0</v>
      </c>
      <c r="K13" s="114">
        <v>0</v>
      </c>
      <c r="L13" s="114">
        <v>0</v>
      </c>
    </row>
    <row r="14" ht="19.5" customHeight="1" spans="1:12">
      <c r="A14" s="133" t="s">
        <v>138</v>
      </c>
      <c r="B14" s="133"/>
      <c r="C14" s="133"/>
      <c r="D14" s="133" t="s">
        <v>139</v>
      </c>
      <c r="E14" s="114">
        <v>379310.68</v>
      </c>
      <c r="F14" s="114">
        <v>379310.68</v>
      </c>
      <c r="G14" s="114">
        <v>0</v>
      </c>
      <c r="H14" s="114">
        <v>0</v>
      </c>
      <c r="I14" s="114"/>
      <c r="J14" s="114">
        <v>0</v>
      </c>
      <c r="K14" s="114">
        <v>0</v>
      </c>
      <c r="L14" s="114">
        <v>0</v>
      </c>
    </row>
    <row r="15" ht="19.5" customHeight="1" spans="1:12">
      <c r="A15" s="133" t="s">
        <v>140</v>
      </c>
      <c r="B15" s="133"/>
      <c r="C15" s="133"/>
      <c r="D15" s="133" t="s">
        <v>141</v>
      </c>
      <c r="E15" s="114">
        <v>379310.68</v>
      </c>
      <c r="F15" s="114">
        <v>379310.68</v>
      </c>
      <c r="G15" s="114">
        <v>0</v>
      </c>
      <c r="H15" s="114">
        <v>0</v>
      </c>
      <c r="I15" s="114"/>
      <c r="J15" s="114">
        <v>0</v>
      </c>
      <c r="K15" s="114">
        <v>0</v>
      </c>
      <c r="L15" s="114">
        <v>0</v>
      </c>
    </row>
    <row r="16" ht="19.5" customHeight="1" spans="1:12">
      <c r="A16" s="133" t="s">
        <v>142</v>
      </c>
      <c r="B16" s="133"/>
      <c r="C16" s="133"/>
      <c r="D16" s="133" t="s">
        <v>143</v>
      </c>
      <c r="E16" s="114">
        <v>235116.03</v>
      </c>
      <c r="F16" s="114">
        <v>235116.03</v>
      </c>
      <c r="G16" s="114">
        <v>0</v>
      </c>
      <c r="H16" s="114">
        <v>0</v>
      </c>
      <c r="I16" s="114"/>
      <c r="J16" s="114">
        <v>0</v>
      </c>
      <c r="K16" s="114">
        <v>0</v>
      </c>
      <c r="L16" s="114">
        <v>0</v>
      </c>
    </row>
    <row r="17" ht="19.5" customHeight="1" spans="1:12">
      <c r="A17" s="133" t="s">
        <v>144</v>
      </c>
      <c r="B17" s="133"/>
      <c r="C17" s="133"/>
      <c r="D17" s="133" t="s">
        <v>145</v>
      </c>
      <c r="E17" s="114">
        <v>131233.56</v>
      </c>
      <c r="F17" s="114">
        <v>131233.56</v>
      </c>
      <c r="G17" s="114">
        <v>0</v>
      </c>
      <c r="H17" s="114">
        <v>0</v>
      </c>
      <c r="I17" s="114"/>
      <c r="J17" s="114">
        <v>0</v>
      </c>
      <c r="K17" s="114">
        <v>0</v>
      </c>
      <c r="L17" s="114">
        <v>0</v>
      </c>
    </row>
    <row r="18" ht="19.5" customHeight="1" spans="1:12">
      <c r="A18" s="133" t="s">
        <v>146</v>
      </c>
      <c r="B18" s="133"/>
      <c r="C18" s="133"/>
      <c r="D18" s="133" t="s">
        <v>147</v>
      </c>
      <c r="E18" s="114">
        <v>12961.09</v>
      </c>
      <c r="F18" s="114">
        <v>12961.09</v>
      </c>
      <c r="G18" s="114">
        <v>0</v>
      </c>
      <c r="H18" s="114">
        <v>0</v>
      </c>
      <c r="I18" s="114"/>
      <c r="J18" s="114">
        <v>0</v>
      </c>
      <c r="K18" s="114">
        <v>0</v>
      </c>
      <c r="L18" s="114">
        <v>0</v>
      </c>
    </row>
    <row r="19" ht="19.5" customHeight="1" spans="1:12">
      <c r="A19" s="133" t="s">
        <v>148</v>
      </c>
      <c r="B19" s="133"/>
      <c r="C19" s="133"/>
      <c r="D19" s="133" t="s">
        <v>149</v>
      </c>
      <c r="E19" s="114">
        <v>468000</v>
      </c>
      <c r="F19" s="114">
        <v>468000</v>
      </c>
      <c r="G19" s="114">
        <v>0</v>
      </c>
      <c r="H19" s="114">
        <v>0</v>
      </c>
      <c r="I19" s="114"/>
      <c r="J19" s="114">
        <v>0</v>
      </c>
      <c r="K19" s="114">
        <v>0</v>
      </c>
      <c r="L19" s="114">
        <v>0</v>
      </c>
    </row>
    <row r="20" ht="19.5" customHeight="1" spans="1:12">
      <c r="A20" s="133" t="s">
        <v>150</v>
      </c>
      <c r="B20" s="133"/>
      <c r="C20" s="133"/>
      <c r="D20" s="133" t="s">
        <v>151</v>
      </c>
      <c r="E20" s="114">
        <v>468000</v>
      </c>
      <c r="F20" s="114">
        <v>468000</v>
      </c>
      <c r="G20" s="114">
        <v>0</v>
      </c>
      <c r="H20" s="114">
        <v>0</v>
      </c>
      <c r="I20" s="114"/>
      <c r="J20" s="114">
        <v>0</v>
      </c>
      <c r="K20" s="114">
        <v>0</v>
      </c>
      <c r="L20" s="114">
        <v>0</v>
      </c>
    </row>
    <row r="21" ht="19.5" customHeight="1" spans="1:12">
      <c r="A21" s="133" t="s">
        <v>152</v>
      </c>
      <c r="B21" s="133"/>
      <c r="C21" s="133"/>
      <c r="D21" s="133" t="s">
        <v>153</v>
      </c>
      <c r="E21" s="114">
        <v>468000</v>
      </c>
      <c r="F21" s="114">
        <v>468000</v>
      </c>
      <c r="G21" s="114">
        <v>0</v>
      </c>
      <c r="H21" s="114">
        <v>0</v>
      </c>
      <c r="I21" s="114"/>
      <c r="J21" s="114">
        <v>0</v>
      </c>
      <c r="K21" s="114">
        <v>0</v>
      </c>
      <c r="L21" s="114">
        <v>0</v>
      </c>
    </row>
    <row r="22" ht="19.5" customHeight="1" spans="1:12">
      <c r="A22" s="133" t="s">
        <v>154</v>
      </c>
      <c r="B22" s="133"/>
      <c r="C22" s="133"/>
      <c r="D22" s="133" t="s">
        <v>155</v>
      </c>
      <c r="E22" s="114">
        <v>21206762.9</v>
      </c>
      <c r="F22" s="114">
        <v>21206762.9</v>
      </c>
      <c r="G22" s="114">
        <v>0</v>
      </c>
      <c r="H22" s="114">
        <v>0</v>
      </c>
      <c r="I22" s="114"/>
      <c r="J22" s="114">
        <v>0</v>
      </c>
      <c r="K22" s="114">
        <v>0</v>
      </c>
      <c r="L22" s="114">
        <v>0</v>
      </c>
    </row>
    <row r="23" ht="19.5" customHeight="1" spans="1:12">
      <c r="A23" s="133" t="s">
        <v>156</v>
      </c>
      <c r="B23" s="133"/>
      <c r="C23" s="133"/>
      <c r="D23" s="133" t="s">
        <v>157</v>
      </c>
      <c r="E23" s="114">
        <v>10796413.24</v>
      </c>
      <c r="F23" s="114">
        <v>10796413.24</v>
      </c>
      <c r="G23" s="114">
        <v>0</v>
      </c>
      <c r="H23" s="114">
        <v>0</v>
      </c>
      <c r="I23" s="114"/>
      <c r="J23" s="114">
        <v>0</v>
      </c>
      <c r="K23" s="114">
        <v>0</v>
      </c>
      <c r="L23" s="114">
        <v>0</v>
      </c>
    </row>
    <row r="24" ht="19.5" customHeight="1" spans="1:12">
      <c r="A24" s="133" t="s">
        <v>158</v>
      </c>
      <c r="B24" s="133"/>
      <c r="C24" s="133"/>
      <c r="D24" s="133" t="s">
        <v>159</v>
      </c>
      <c r="E24" s="114">
        <v>660</v>
      </c>
      <c r="F24" s="114">
        <v>660</v>
      </c>
      <c r="G24" s="114">
        <v>0</v>
      </c>
      <c r="H24" s="114">
        <v>0</v>
      </c>
      <c r="I24" s="114"/>
      <c r="J24" s="114">
        <v>0</v>
      </c>
      <c r="K24" s="114">
        <v>0</v>
      </c>
      <c r="L24" s="114">
        <v>0</v>
      </c>
    </row>
    <row r="25" ht="19.5" customHeight="1" spans="1:12">
      <c r="A25" s="133" t="s">
        <v>160</v>
      </c>
      <c r="B25" s="133"/>
      <c r="C25" s="133"/>
      <c r="D25" s="133" t="s">
        <v>161</v>
      </c>
      <c r="E25" s="114">
        <v>10795753.24</v>
      </c>
      <c r="F25" s="114">
        <v>10795753.24</v>
      </c>
      <c r="G25" s="114">
        <v>0</v>
      </c>
      <c r="H25" s="114">
        <v>0</v>
      </c>
      <c r="I25" s="114"/>
      <c r="J25" s="114">
        <v>0</v>
      </c>
      <c r="K25" s="114">
        <v>0</v>
      </c>
      <c r="L25" s="114">
        <v>0</v>
      </c>
    </row>
    <row r="26" ht="19.5" customHeight="1" spans="1:12">
      <c r="A26" s="133" t="s">
        <v>162</v>
      </c>
      <c r="B26" s="133"/>
      <c r="C26" s="133"/>
      <c r="D26" s="133" t="s">
        <v>163</v>
      </c>
      <c r="E26" s="114">
        <v>92950</v>
      </c>
      <c r="F26" s="114">
        <v>92950</v>
      </c>
      <c r="G26" s="114">
        <v>0</v>
      </c>
      <c r="H26" s="114">
        <v>0</v>
      </c>
      <c r="I26" s="114"/>
      <c r="J26" s="114">
        <v>0</v>
      </c>
      <c r="K26" s="114">
        <v>0</v>
      </c>
      <c r="L26" s="114">
        <v>0</v>
      </c>
    </row>
    <row r="27" ht="19.5" customHeight="1" spans="1:12">
      <c r="A27" s="133" t="s">
        <v>164</v>
      </c>
      <c r="B27" s="133"/>
      <c r="C27" s="133"/>
      <c r="D27" s="133" t="s">
        <v>163</v>
      </c>
      <c r="E27" s="114">
        <v>92950</v>
      </c>
      <c r="F27" s="114">
        <v>92950</v>
      </c>
      <c r="G27" s="114">
        <v>0</v>
      </c>
      <c r="H27" s="114">
        <v>0</v>
      </c>
      <c r="I27" s="114"/>
      <c r="J27" s="114">
        <v>0</v>
      </c>
      <c r="K27" s="114">
        <v>0</v>
      </c>
      <c r="L27" s="114">
        <v>0</v>
      </c>
    </row>
    <row r="28" ht="19.5" customHeight="1" spans="1:12">
      <c r="A28" s="133" t="s">
        <v>165</v>
      </c>
      <c r="B28" s="133"/>
      <c r="C28" s="133"/>
      <c r="D28" s="133" t="s">
        <v>166</v>
      </c>
      <c r="E28" s="114">
        <v>10317399.66</v>
      </c>
      <c r="F28" s="114">
        <v>10317399.66</v>
      </c>
      <c r="G28" s="114">
        <v>0</v>
      </c>
      <c r="H28" s="114">
        <v>0</v>
      </c>
      <c r="I28" s="114"/>
      <c r="J28" s="114">
        <v>0</v>
      </c>
      <c r="K28" s="114">
        <v>0</v>
      </c>
      <c r="L28" s="114">
        <v>0</v>
      </c>
    </row>
    <row r="29" ht="19.5" customHeight="1" spans="1:12">
      <c r="A29" s="133" t="s">
        <v>167</v>
      </c>
      <c r="B29" s="133"/>
      <c r="C29" s="133"/>
      <c r="D29" s="133" t="s">
        <v>166</v>
      </c>
      <c r="E29" s="114">
        <v>10317399.66</v>
      </c>
      <c r="F29" s="114">
        <v>10317399.66</v>
      </c>
      <c r="G29" s="114">
        <v>0</v>
      </c>
      <c r="H29" s="114">
        <v>0</v>
      </c>
      <c r="I29" s="114"/>
      <c r="J29" s="114">
        <v>0</v>
      </c>
      <c r="K29" s="114">
        <v>0</v>
      </c>
      <c r="L29" s="114">
        <v>0</v>
      </c>
    </row>
    <row r="30" ht="19.5" customHeight="1" spans="1:12">
      <c r="A30" s="133" t="s">
        <v>168</v>
      </c>
      <c r="B30" s="133"/>
      <c r="C30" s="133"/>
      <c r="D30" s="133" t="s">
        <v>169</v>
      </c>
      <c r="E30" s="114">
        <v>372766</v>
      </c>
      <c r="F30" s="114">
        <v>372766</v>
      </c>
      <c r="G30" s="114">
        <v>0</v>
      </c>
      <c r="H30" s="114">
        <v>0</v>
      </c>
      <c r="I30" s="114"/>
      <c r="J30" s="114">
        <v>0</v>
      </c>
      <c r="K30" s="114">
        <v>0</v>
      </c>
      <c r="L30" s="114">
        <v>0</v>
      </c>
    </row>
    <row r="31" ht="19.5" customHeight="1" spans="1:12">
      <c r="A31" s="133" t="s">
        <v>170</v>
      </c>
      <c r="B31" s="133"/>
      <c r="C31" s="133"/>
      <c r="D31" s="133" t="s">
        <v>171</v>
      </c>
      <c r="E31" s="114">
        <v>372766</v>
      </c>
      <c r="F31" s="114">
        <v>372766</v>
      </c>
      <c r="G31" s="114">
        <v>0</v>
      </c>
      <c r="H31" s="114">
        <v>0</v>
      </c>
      <c r="I31" s="114"/>
      <c r="J31" s="114">
        <v>0</v>
      </c>
      <c r="K31" s="114">
        <v>0</v>
      </c>
      <c r="L31" s="114">
        <v>0</v>
      </c>
    </row>
    <row r="32" ht="19.5" customHeight="1" spans="1:12">
      <c r="A32" s="133" t="s">
        <v>172</v>
      </c>
      <c r="B32" s="133"/>
      <c r="C32" s="133"/>
      <c r="D32" s="133" t="s">
        <v>173</v>
      </c>
      <c r="E32" s="114">
        <v>372766</v>
      </c>
      <c r="F32" s="114">
        <v>372766</v>
      </c>
      <c r="G32" s="114">
        <v>0</v>
      </c>
      <c r="H32" s="114">
        <v>0</v>
      </c>
      <c r="I32" s="114"/>
      <c r="J32" s="114">
        <v>0</v>
      </c>
      <c r="K32" s="114">
        <v>0</v>
      </c>
      <c r="L32" s="114">
        <v>0</v>
      </c>
    </row>
    <row r="33" ht="19.5" customHeight="1" spans="1:12">
      <c r="A33" s="133" t="s">
        <v>174</v>
      </c>
      <c r="B33" s="133"/>
      <c r="C33" s="133"/>
      <c r="D33" s="133" t="s">
        <v>175</v>
      </c>
      <c r="E33" s="114">
        <v>5582398.87</v>
      </c>
      <c r="F33" s="114">
        <v>5582398.87</v>
      </c>
      <c r="G33" s="114">
        <v>0</v>
      </c>
      <c r="H33" s="114">
        <v>0</v>
      </c>
      <c r="I33" s="114"/>
      <c r="J33" s="114">
        <v>0</v>
      </c>
      <c r="K33" s="114">
        <v>0</v>
      </c>
      <c r="L33" s="114">
        <v>0</v>
      </c>
    </row>
    <row r="34" ht="19.5" customHeight="1" spans="1:12">
      <c r="A34" s="133" t="s">
        <v>176</v>
      </c>
      <c r="B34" s="133"/>
      <c r="C34" s="133"/>
      <c r="D34" s="133" t="s">
        <v>177</v>
      </c>
      <c r="E34" s="114">
        <v>5582398.87</v>
      </c>
      <c r="F34" s="114">
        <v>5582398.87</v>
      </c>
      <c r="G34" s="114">
        <v>0</v>
      </c>
      <c r="H34" s="114">
        <v>0</v>
      </c>
      <c r="I34" s="114"/>
      <c r="J34" s="114">
        <v>0</v>
      </c>
      <c r="K34" s="114">
        <v>0</v>
      </c>
      <c r="L34" s="114">
        <v>0</v>
      </c>
    </row>
    <row r="35" ht="19.5" customHeight="1" spans="1:12">
      <c r="A35" s="133" t="s">
        <v>178</v>
      </c>
      <c r="B35" s="133"/>
      <c r="C35" s="133"/>
      <c r="D35" s="133" t="s">
        <v>179</v>
      </c>
      <c r="E35" s="114">
        <v>5582398.87</v>
      </c>
      <c r="F35" s="114">
        <v>5582398.87</v>
      </c>
      <c r="G35" s="114">
        <v>0</v>
      </c>
      <c r="H35" s="114">
        <v>0</v>
      </c>
      <c r="I35" s="114"/>
      <c r="J35" s="114">
        <v>0</v>
      </c>
      <c r="K35" s="114">
        <v>0</v>
      </c>
      <c r="L35" s="114">
        <v>0</v>
      </c>
    </row>
    <row r="36" ht="19.5" customHeight="1" spans="1:12">
      <c r="A36" s="133" t="s">
        <v>180</v>
      </c>
      <c r="B36" s="133"/>
      <c r="C36" s="133"/>
      <c r="D36" s="133"/>
      <c r="E36" s="133"/>
      <c r="F36" s="133"/>
      <c r="G36" s="133"/>
      <c r="H36" s="133"/>
      <c r="I36" s="133"/>
      <c r="J36" s="133"/>
      <c r="K36" s="133"/>
      <c r="L36" s="133"/>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7" workbookViewId="0">
      <selection activeCell="A15" sqref="$A1:$XFD1048576"/>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715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1500000</v>
      </c>
      <c r="F7" s="12">
        <f t="shared" si="0"/>
        <v>1500000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1500000</v>
      </c>
      <c r="F8" s="16">
        <v>1500000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716</v>
      </c>
      <c r="C12" s="48"/>
      <c r="D12" s="48"/>
      <c r="E12" s="49"/>
      <c r="F12" s="17" t="s">
        <v>716</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573</v>
      </c>
      <c r="C15" s="27" t="s">
        <v>717</v>
      </c>
      <c r="D15" s="28" t="s">
        <v>575</v>
      </c>
      <c r="E15" s="7">
        <v>1</v>
      </c>
      <c r="F15" s="7" t="s">
        <v>718</v>
      </c>
      <c r="G15" s="26" t="s">
        <v>719</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717</v>
      </c>
      <c r="D17" s="28" t="s">
        <v>598</v>
      </c>
      <c r="E17" s="7">
        <v>150</v>
      </c>
      <c r="F17" s="7" t="s">
        <v>602</v>
      </c>
      <c r="G17" s="26" t="s">
        <v>720</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22">
      <formula1>"＝,＞,＜,≥,≤"</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9" workbookViewId="0">
      <selection activeCell="G21" sqref="G21"/>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721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30660</v>
      </c>
      <c r="F7" s="12">
        <f t="shared" si="0"/>
        <v>30660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30660</v>
      </c>
      <c r="F8" s="16">
        <v>30660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722</v>
      </c>
      <c r="C12" s="48"/>
      <c r="D12" s="48"/>
      <c r="E12" s="49"/>
      <c r="F12" s="17" t="s">
        <v>722</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573</v>
      </c>
      <c r="C15" s="27" t="s">
        <v>722</v>
      </c>
      <c r="D15" s="28" t="s">
        <v>575</v>
      </c>
      <c r="E15" s="7">
        <v>10</v>
      </c>
      <c r="F15" s="7" t="s">
        <v>723</v>
      </c>
      <c r="G15" s="26" t="s">
        <v>724</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722</v>
      </c>
      <c r="D17" s="28" t="s">
        <v>598</v>
      </c>
      <c r="E17" s="7">
        <v>3.066</v>
      </c>
      <c r="F17" s="7" t="s">
        <v>602</v>
      </c>
      <c r="G17" s="26" t="s">
        <v>725</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22">
      <formula1>"＝,＞,＜,≥,≤"</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9" workbookViewId="0">
      <selection activeCell="A6" sqref="$A1:$XFD1048576"/>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726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576000</v>
      </c>
      <c r="F7" s="12">
        <f t="shared" si="0"/>
        <v>576000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576000</v>
      </c>
      <c r="F8" s="16">
        <v>576000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727</v>
      </c>
      <c r="C12" s="48"/>
      <c r="D12" s="48"/>
      <c r="E12" s="49"/>
      <c r="F12" s="17" t="s">
        <v>727</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586</v>
      </c>
      <c r="C15" s="27" t="s">
        <v>693</v>
      </c>
      <c r="D15" s="28" t="s">
        <v>623</v>
      </c>
      <c r="E15" s="7">
        <v>90</v>
      </c>
      <c r="F15" s="7" t="s">
        <v>589</v>
      </c>
      <c r="G15" s="26">
        <v>90</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727</v>
      </c>
      <c r="D17" s="28" t="s">
        <v>598</v>
      </c>
      <c r="E17" s="7">
        <v>57.6</v>
      </c>
      <c r="F17" s="7" t="s">
        <v>602</v>
      </c>
      <c r="G17" s="26" t="s">
        <v>728</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22">
      <formula1>"＝,＞,＜,≥,≤"</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7" workbookViewId="0">
      <selection activeCell="A15" sqref="$A1:$XFD1048576"/>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729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1185520</v>
      </c>
      <c r="F7" s="12">
        <f t="shared" si="0"/>
        <v>1185520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1185520</v>
      </c>
      <c r="F8" s="16">
        <v>1185520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730</v>
      </c>
      <c r="C12" s="48"/>
      <c r="D12" s="48"/>
      <c r="E12" s="49"/>
      <c r="F12" s="17" t="s">
        <v>730</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573</v>
      </c>
      <c r="C15" s="27" t="s">
        <v>731</v>
      </c>
      <c r="D15" s="28" t="s">
        <v>623</v>
      </c>
      <c r="E15" s="7">
        <v>2</v>
      </c>
      <c r="F15" s="7" t="s">
        <v>732</v>
      </c>
      <c r="G15" s="26" t="s">
        <v>733</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734</v>
      </c>
      <c r="D17" s="28" t="s">
        <v>598</v>
      </c>
      <c r="E17" s="7">
        <v>59</v>
      </c>
      <c r="F17" s="7" t="s">
        <v>735</v>
      </c>
      <c r="G17" s="26" t="s">
        <v>736</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22">
      <formula1>"＝,＞,＜,≥,≤"</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9" workbookViewId="0">
      <selection activeCell="A6" sqref="$A1:$XFD1048576"/>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737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1508099.33</v>
      </c>
      <c r="F7" s="12">
        <f t="shared" si="0"/>
        <v>1508099.33</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1508099.33</v>
      </c>
      <c r="F8" s="16">
        <v>1508099.33</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738</v>
      </c>
      <c r="C12" s="48"/>
      <c r="D12" s="48"/>
      <c r="E12" s="49"/>
      <c r="F12" s="17" t="s">
        <v>738</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573</v>
      </c>
      <c r="C15" s="27" t="s">
        <v>739</v>
      </c>
      <c r="D15" s="28" t="s">
        <v>623</v>
      </c>
      <c r="E15" s="7">
        <v>2255</v>
      </c>
      <c r="F15" s="7" t="s">
        <v>740</v>
      </c>
      <c r="G15" s="26" t="s">
        <v>741</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742</v>
      </c>
      <c r="D17" s="28" t="s">
        <v>598</v>
      </c>
      <c r="E17" s="7">
        <v>668.78</v>
      </c>
      <c r="F17" s="7" t="s">
        <v>743</v>
      </c>
      <c r="G17" s="26" t="s">
        <v>744</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22">
      <formula1>"＝,＞,＜,≥,≤"</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opLeftCell="A21" workbookViewId="0">
      <selection activeCell="A20" sqref="$A1:$XFD1048576"/>
    </sheetView>
  </sheetViews>
  <sheetFormatPr defaultColWidth="9" defaultRowHeight="14.25"/>
  <cols>
    <col min="1" max="2" width="11.1333333333333" style="5" customWidth="1"/>
    <col min="3" max="3" width="15.6333333333333" style="5" customWidth="1"/>
    <col min="4" max="6" width="11.25" style="5" customWidth="1"/>
    <col min="7" max="7" width="10"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745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c r="D5" s="8"/>
      <c r="E5" s="8"/>
      <c r="F5" s="7" t="s">
        <v>634</v>
      </c>
      <c r="G5" s="9"/>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SUM(D8:D10)</f>
        <v>0</v>
      </c>
      <c r="E7" s="12">
        <v>600000</v>
      </c>
      <c r="F7" s="12">
        <v>600000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600000</v>
      </c>
      <c r="F8" s="16">
        <v>600000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0">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0"/>
        <v>—</v>
      </c>
      <c r="I10" s="17" t="s">
        <v>455</v>
      </c>
      <c r="J10" s="17"/>
    </row>
    <row r="11" ht="18" customHeight="1" spans="1:10">
      <c r="A11" s="7" t="s">
        <v>643</v>
      </c>
      <c r="B11" s="7" t="s">
        <v>644</v>
      </c>
      <c r="C11" s="7"/>
      <c r="D11" s="7"/>
      <c r="E11" s="7"/>
      <c r="F11" s="17" t="s">
        <v>645</v>
      </c>
      <c r="G11" s="17"/>
      <c r="H11" s="17"/>
      <c r="I11" s="17"/>
      <c r="J11" s="17"/>
    </row>
    <row r="12" ht="146.1" customHeight="1" spans="1:10">
      <c r="A12" s="7"/>
      <c r="B12" s="18" t="s">
        <v>646</v>
      </c>
      <c r="C12" s="19"/>
      <c r="D12" s="19"/>
      <c r="E12" s="20"/>
      <c r="F12" s="21" t="s">
        <v>647</v>
      </c>
      <c r="G12" s="21"/>
      <c r="H12" s="21"/>
      <c r="I12" s="21"/>
      <c r="J12" s="21"/>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18" customHeight="1" spans="1:10">
      <c r="A15" s="7" t="s">
        <v>572</v>
      </c>
      <c r="B15" s="25" t="s">
        <v>573</v>
      </c>
      <c r="C15" s="27" t="s">
        <v>650</v>
      </c>
      <c r="D15" s="28" t="s">
        <v>601</v>
      </c>
      <c r="E15" s="7">
        <v>6000</v>
      </c>
      <c r="F15" s="7" t="s">
        <v>651</v>
      </c>
      <c r="G15" s="26">
        <v>6000</v>
      </c>
      <c r="H15" s="29">
        <v>5</v>
      </c>
      <c r="I15" s="39">
        <v>5</v>
      </c>
      <c r="J15" s="26"/>
    </row>
    <row r="16" ht="18" customHeight="1" spans="1:10">
      <c r="A16" s="7"/>
      <c r="B16" s="25"/>
      <c r="C16" s="27" t="s">
        <v>652</v>
      </c>
      <c r="D16" s="28" t="s">
        <v>653</v>
      </c>
      <c r="E16" s="7">
        <v>2</v>
      </c>
      <c r="F16" s="7" t="s">
        <v>654</v>
      </c>
      <c r="G16" s="26">
        <v>2.3</v>
      </c>
      <c r="H16" s="29">
        <v>5</v>
      </c>
      <c r="I16" s="39">
        <v>5</v>
      </c>
      <c r="J16" s="26"/>
    </row>
    <row r="17" ht="33.95" customHeight="1" spans="1:10">
      <c r="A17" s="7"/>
      <c r="B17" s="25" t="s">
        <v>586</v>
      </c>
      <c r="C17" s="27" t="s">
        <v>655</v>
      </c>
      <c r="D17" s="28" t="s">
        <v>623</v>
      </c>
      <c r="E17" s="7">
        <v>80</v>
      </c>
      <c r="F17" s="7" t="s">
        <v>589</v>
      </c>
      <c r="G17" s="26">
        <v>80</v>
      </c>
      <c r="H17" s="29">
        <v>10</v>
      </c>
      <c r="I17" s="39">
        <v>10</v>
      </c>
      <c r="J17" s="26"/>
    </row>
    <row r="18" ht="36" customHeight="1" spans="1:10">
      <c r="A18" s="7"/>
      <c r="B18" s="25" t="s">
        <v>596</v>
      </c>
      <c r="C18" s="27" t="s">
        <v>656</v>
      </c>
      <c r="D18" s="28" t="s">
        <v>575</v>
      </c>
      <c r="E18" s="7" t="s">
        <v>657</v>
      </c>
      <c r="F18" s="7" t="s">
        <v>613</v>
      </c>
      <c r="G18" s="26" t="s">
        <v>657</v>
      </c>
      <c r="H18" s="29">
        <v>10</v>
      </c>
      <c r="I18" s="39">
        <v>10</v>
      </c>
      <c r="J18" s="26"/>
    </row>
    <row r="19" ht="36" customHeight="1" spans="1:10">
      <c r="A19" s="7"/>
      <c r="B19" s="7" t="s">
        <v>600</v>
      </c>
      <c r="C19" s="27" t="s">
        <v>658</v>
      </c>
      <c r="D19" s="28" t="s">
        <v>601</v>
      </c>
      <c r="E19" s="7">
        <v>100</v>
      </c>
      <c r="F19" s="7" t="s">
        <v>602</v>
      </c>
      <c r="G19" s="26">
        <v>100</v>
      </c>
      <c r="H19" s="29">
        <v>10</v>
      </c>
      <c r="I19" s="39">
        <v>10</v>
      </c>
      <c r="J19" s="26"/>
    </row>
    <row r="20" ht="45" customHeight="1" spans="1:10">
      <c r="A20" s="7" t="s">
        <v>607</v>
      </c>
      <c r="B20" s="7" t="s">
        <v>659</v>
      </c>
      <c r="C20" s="27" t="s">
        <v>609</v>
      </c>
      <c r="D20" s="28" t="s">
        <v>601</v>
      </c>
      <c r="E20" s="7">
        <v>5</v>
      </c>
      <c r="F20" s="7" t="s">
        <v>589</v>
      </c>
      <c r="G20" s="26">
        <v>5</v>
      </c>
      <c r="H20" s="29">
        <v>10</v>
      </c>
      <c r="I20" s="39">
        <v>10</v>
      </c>
      <c r="J20" s="26"/>
    </row>
    <row r="21" ht="30" customHeight="1" spans="1:10">
      <c r="A21" s="7"/>
      <c r="B21" s="7" t="s">
        <v>660</v>
      </c>
      <c r="C21" s="27" t="s">
        <v>661</v>
      </c>
      <c r="D21" s="28" t="s">
        <v>575</v>
      </c>
      <c r="E21" s="7" t="s">
        <v>612</v>
      </c>
      <c r="F21" s="7" t="s">
        <v>613</v>
      </c>
      <c r="G21" s="26" t="s">
        <v>612</v>
      </c>
      <c r="H21" s="29">
        <v>10</v>
      </c>
      <c r="I21" s="39">
        <v>10</v>
      </c>
      <c r="J21" s="26"/>
    </row>
    <row r="22" ht="63" customHeight="1" spans="1:10">
      <c r="A22" s="7"/>
      <c r="B22" s="7" t="s">
        <v>662</v>
      </c>
      <c r="C22" s="27" t="s">
        <v>663</v>
      </c>
      <c r="D22" s="28" t="s">
        <v>575</v>
      </c>
      <c r="E22" s="7" t="s">
        <v>663</v>
      </c>
      <c r="F22" s="7" t="s">
        <v>613</v>
      </c>
      <c r="G22" s="26" t="s">
        <v>663</v>
      </c>
      <c r="H22" s="29">
        <v>10</v>
      </c>
      <c r="I22" s="39">
        <v>10</v>
      </c>
      <c r="J22" s="26"/>
    </row>
    <row r="23" ht="95.1" customHeight="1" spans="1:10">
      <c r="A23" s="7"/>
      <c r="B23" s="9" t="s">
        <v>664</v>
      </c>
      <c r="C23" s="27" t="s">
        <v>665</v>
      </c>
      <c r="D23" s="28" t="s">
        <v>575</v>
      </c>
      <c r="E23" s="7" t="s">
        <v>619</v>
      </c>
      <c r="F23" s="7" t="s">
        <v>613</v>
      </c>
      <c r="G23" s="26" t="s">
        <v>619</v>
      </c>
      <c r="H23" s="29">
        <v>10</v>
      </c>
      <c r="I23" s="39">
        <v>10</v>
      </c>
      <c r="J23" s="26"/>
    </row>
    <row r="24" ht="30" customHeight="1" spans="1:10">
      <c r="A24" s="30" t="s">
        <v>620</v>
      </c>
      <c r="B24" s="31" t="s">
        <v>621</v>
      </c>
      <c r="C24" s="27" t="s">
        <v>666</v>
      </c>
      <c r="D24" s="28" t="s">
        <v>623</v>
      </c>
      <c r="E24" s="8">
        <v>90</v>
      </c>
      <c r="F24" s="8" t="s">
        <v>589</v>
      </c>
      <c r="G24" s="8">
        <v>90</v>
      </c>
      <c r="H24" s="32">
        <v>10</v>
      </c>
      <c r="I24" s="40">
        <v>10</v>
      </c>
      <c r="J24" s="41" t="s">
        <v>667</v>
      </c>
    </row>
    <row r="25" ht="54" customHeight="1" spans="1:10">
      <c r="A25" s="7" t="s">
        <v>668</v>
      </c>
      <c r="B25" s="7"/>
      <c r="C25" s="7"/>
      <c r="D25" s="33"/>
      <c r="E25" s="34"/>
      <c r="F25" s="34"/>
      <c r="G25" s="34"/>
      <c r="H25" s="34"/>
      <c r="I25" s="42"/>
      <c r="J25" s="43" t="s">
        <v>669</v>
      </c>
    </row>
    <row r="26" ht="25.5" customHeight="1" spans="1:10">
      <c r="A26" s="13" t="s">
        <v>670</v>
      </c>
      <c r="B26" s="13"/>
      <c r="C26" s="13"/>
      <c r="D26" s="13"/>
      <c r="E26" s="13"/>
      <c r="F26" s="13"/>
      <c r="G26" s="13"/>
      <c r="H26" s="13">
        <v>100</v>
      </c>
      <c r="I26" s="44">
        <f>SUM(I7,I15:I24)</f>
        <v>100</v>
      </c>
      <c r="J26" s="45" t="s">
        <v>671</v>
      </c>
    </row>
    <row r="27" ht="16.9" customHeight="1"/>
    <row r="28" ht="28.9" customHeight="1" spans="1:10">
      <c r="A28" s="35" t="s">
        <v>625</v>
      </c>
      <c r="B28" s="36"/>
      <c r="C28" s="36"/>
      <c r="D28" s="36"/>
      <c r="E28" s="36"/>
      <c r="F28" s="36"/>
      <c r="G28" s="36"/>
      <c r="H28" s="36"/>
      <c r="I28" s="36"/>
      <c r="J28" s="46"/>
    </row>
    <row r="29" ht="27" customHeight="1" spans="1:10">
      <c r="A29" s="37" t="s">
        <v>626</v>
      </c>
      <c r="B29" s="37"/>
      <c r="C29" s="37"/>
      <c r="D29" s="37"/>
      <c r="E29" s="37"/>
      <c r="F29" s="37"/>
      <c r="G29" s="37"/>
      <c r="H29" s="37"/>
      <c r="I29" s="37"/>
      <c r="J29" s="37"/>
    </row>
    <row r="30" ht="19.15" customHeight="1" spans="1:10">
      <c r="A30" s="37" t="s">
        <v>627</v>
      </c>
      <c r="B30" s="37"/>
      <c r="C30" s="37"/>
      <c r="D30" s="37"/>
      <c r="E30" s="37"/>
      <c r="F30" s="37"/>
      <c r="G30" s="37"/>
      <c r="H30" s="37"/>
      <c r="I30" s="37"/>
      <c r="J30" s="37"/>
    </row>
    <row r="31" ht="18" customHeight="1" spans="1:10">
      <c r="A31" s="37" t="s">
        <v>672</v>
      </c>
      <c r="B31" s="37"/>
      <c r="C31" s="37"/>
      <c r="D31" s="37"/>
      <c r="E31" s="37"/>
      <c r="F31" s="37"/>
      <c r="G31" s="37"/>
      <c r="H31" s="37"/>
      <c r="I31" s="37"/>
      <c r="J31" s="37"/>
    </row>
    <row r="32" ht="18" customHeight="1" spans="1:10">
      <c r="A32" s="37" t="s">
        <v>673</v>
      </c>
      <c r="B32" s="37"/>
      <c r="C32" s="37"/>
      <c r="D32" s="37"/>
      <c r="E32" s="37"/>
      <c r="F32" s="37"/>
      <c r="G32" s="37"/>
      <c r="H32" s="37"/>
      <c r="I32" s="37"/>
      <c r="J32" s="37"/>
    </row>
    <row r="33" s="4" customFormat="1" ht="18" customHeight="1" spans="1:10">
      <c r="A33" s="37" t="s">
        <v>674</v>
      </c>
      <c r="B33" s="37"/>
      <c r="C33" s="37"/>
      <c r="D33" s="37"/>
      <c r="E33" s="37"/>
      <c r="F33" s="37"/>
      <c r="G33" s="37"/>
      <c r="H33" s="37"/>
      <c r="I33" s="37"/>
      <c r="J33" s="37"/>
    </row>
    <row r="34" ht="24" customHeight="1" spans="1:10">
      <c r="A34" s="37" t="s">
        <v>675</v>
      </c>
      <c r="B34" s="37"/>
      <c r="C34" s="37"/>
      <c r="D34" s="37"/>
      <c r="E34" s="37"/>
      <c r="F34" s="37"/>
      <c r="G34" s="37"/>
      <c r="H34" s="37"/>
      <c r="I34" s="37"/>
      <c r="J34" s="37"/>
    </row>
    <row r="35" ht="24" customHeight="1" spans="1:10">
      <c r="A35" s="37" t="s">
        <v>676</v>
      </c>
      <c r="B35" s="37"/>
      <c r="C35" s="37"/>
      <c r="D35" s="37"/>
      <c r="E35" s="37"/>
      <c r="F35" s="37"/>
      <c r="G35" s="37"/>
      <c r="H35" s="37"/>
      <c r="I35" s="37"/>
      <c r="J35" s="37"/>
    </row>
    <row r="36" ht="24" customHeight="1" spans="1:10">
      <c r="A36" s="37" t="s">
        <v>677</v>
      </c>
      <c r="B36" s="37"/>
      <c r="C36" s="37"/>
      <c r="D36" s="37"/>
      <c r="E36" s="37"/>
      <c r="F36" s="37"/>
      <c r="G36" s="37"/>
      <c r="H36" s="37"/>
      <c r="I36" s="37"/>
      <c r="J36" s="37"/>
    </row>
    <row r="37" spans="1:10">
      <c r="A37" s="37"/>
      <c r="B37" s="37"/>
      <c r="C37" s="37"/>
      <c r="D37" s="37"/>
      <c r="E37" s="37"/>
      <c r="F37" s="37"/>
      <c r="G37" s="37"/>
      <c r="H37" s="37"/>
      <c r="I37" s="37"/>
      <c r="J37"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9"/>
    <mergeCell ref="A20:A23"/>
    <mergeCell ref="G13:G14"/>
    <mergeCell ref="H13:H14"/>
    <mergeCell ref="I13:I14"/>
    <mergeCell ref="J13:J14"/>
    <mergeCell ref="A6:B10"/>
  </mergeCells>
  <dataValidations count="2">
    <dataValidation type="list" allowBlank="1" showInputMessage="1" sqref="J26">
      <formula1>"优,良,中,差"</formula1>
    </dataValidation>
    <dataValidation type="list" allowBlank="1" showInputMessage="1" sqref="D15:D24">
      <formula1>"＝,＞,＜,≥,≤"</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9" workbookViewId="0">
      <selection activeCell="A18" sqref="$A1:$XFD1048576"/>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746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39383</v>
      </c>
      <c r="F7" s="12">
        <f t="shared" si="0"/>
        <v>39383</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39383</v>
      </c>
      <c r="F8" s="16">
        <v>39383</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747</v>
      </c>
      <c r="C12" s="48"/>
      <c r="D12" s="48"/>
      <c r="E12" s="49"/>
      <c r="F12" s="17" t="s">
        <v>747</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586</v>
      </c>
      <c r="C15" s="27" t="s">
        <v>748</v>
      </c>
      <c r="D15" s="28" t="s">
        <v>623</v>
      </c>
      <c r="E15" s="7">
        <v>90</v>
      </c>
      <c r="F15" s="7" t="s">
        <v>589</v>
      </c>
      <c r="G15" s="26">
        <v>90</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747</v>
      </c>
      <c r="D17" s="28" t="s">
        <v>598</v>
      </c>
      <c r="E17" s="7">
        <v>3.9383</v>
      </c>
      <c r="F17" s="7" t="s">
        <v>602</v>
      </c>
      <c r="G17" s="26" t="s">
        <v>749</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22">
      <formula1>"＝,＞,＜,≥,≤"</formula1>
    </dataValidation>
  </dataValidation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22" workbookViewId="0">
      <selection activeCell="A19" sqref="$A1:$XFD1048576"/>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750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v>0</v>
      </c>
      <c r="E7" s="12">
        <f>SUM(E8:E10)</f>
        <v>20000</v>
      </c>
      <c r="F7" s="12">
        <f>SUM(F8:F10)</f>
        <v>20000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20000</v>
      </c>
      <c r="F8" s="16">
        <v>20000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0">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0"/>
        <v>—</v>
      </c>
      <c r="I10" s="17" t="s">
        <v>455</v>
      </c>
      <c r="J10" s="17"/>
    </row>
    <row r="11" ht="18" customHeight="1" spans="1:10">
      <c r="A11" s="7" t="s">
        <v>643</v>
      </c>
      <c r="B11" s="7" t="s">
        <v>644</v>
      </c>
      <c r="C11" s="7"/>
      <c r="D11" s="7"/>
      <c r="E11" s="7"/>
      <c r="F11" s="17" t="s">
        <v>645</v>
      </c>
      <c r="G11" s="17"/>
      <c r="H11" s="17"/>
      <c r="I11" s="17"/>
      <c r="J11" s="17"/>
    </row>
    <row r="12" ht="96.95" customHeight="1" spans="1:10">
      <c r="A12" s="7"/>
      <c r="B12" s="47" t="s">
        <v>751</v>
      </c>
      <c r="C12" s="48"/>
      <c r="D12" s="48"/>
      <c r="E12" s="49"/>
      <c r="F12" s="17" t="s">
        <v>751</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32.1" customHeight="1" spans="1:10">
      <c r="A15" s="7" t="s">
        <v>572</v>
      </c>
      <c r="B15" s="25" t="s">
        <v>573</v>
      </c>
      <c r="C15" s="27" t="s">
        <v>703</v>
      </c>
      <c r="D15" s="28" t="s">
        <v>575</v>
      </c>
      <c r="E15" s="7">
        <v>1</v>
      </c>
      <c r="F15" s="7" t="s">
        <v>704</v>
      </c>
      <c r="G15" s="26">
        <v>1</v>
      </c>
      <c r="H15" s="29">
        <v>10</v>
      </c>
      <c r="I15" s="39">
        <v>10</v>
      </c>
      <c r="J15" s="26"/>
    </row>
    <row r="16" ht="98.1" customHeight="1" spans="1:10">
      <c r="A16" s="7"/>
      <c r="B16" s="25" t="s">
        <v>586</v>
      </c>
      <c r="C16" s="27" t="s">
        <v>705</v>
      </c>
      <c r="D16" s="28" t="s">
        <v>598</v>
      </c>
      <c r="E16" s="7" t="s">
        <v>706</v>
      </c>
      <c r="F16" s="7" t="s">
        <v>613</v>
      </c>
      <c r="G16" s="26" t="s">
        <v>707</v>
      </c>
      <c r="H16" s="29">
        <v>10</v>
      </c>
      <c r="I16" s="39">
        <v>10</v>
      </c>
      <c r="J16" s="26"/>
    </row>
    <row r="17" ht="33.95" customHeight="1" spans="1:10">
      <c r="A17" s="7"/>
      <c r="B17" s="25" t="s">
        <v>596</v>
      </c>
      <c r="C17" s="27" t="s">
        <v>656</v>
      </c>
      <c r="D17" s="28" t="s">
        <v>575</v>
      </c>
      <c r="E17" s="7" t="s">
        <v>657</v>
      </c>
      <c r="F17" s="7" t="s">
        <v>613</v>
      </c>
      <c r="G17" s="26" t="s">
        <v>657</v>
      </c>
      <c r="H17" s="29">
        <v>10</v>
      </c>
      <c r="I17" s="39">
        <v>10</v>
      </c>
      <c r="J17" s="26"/>
    </row>
    <row r="18" ht="51.95" customHeight="1" spans="1:10">
      <c r="A18" s="7"/>
      <c r="B18" s="7" t="s">
        <v>600</v>
      </c>
      <c r="C18" s="27" t="s">
        <v>708</v>
      </c>
      <c r="D18" s="28" t="s">
        <v>598</v>
      </c>
      <c r="E18" s="7">
        <v>2</v>
      </c>
      <c r="F18" s="7" t="s">
        <v>602</v>
      </c>
      <c r="G18" s="26" t="s">
        <v>752</v>
      </c>
      <c r="H18" s="29">
        <v>10</v>
      </c>
      <c r="I18" s="39">
        <v>10</v>
      </c>
      <c r="J18" s="26"/>
    </row>
    <row r="19" ht="30" customHeight="1" spans="1:10">
      <c r="A19" s="7" t="s">
        <v>607</v>
      </c>
      <c r="B19" s="7" t="s">
        <v>659</v>
      </c>
      <c r="C19" s="27" t="s">
        <v>695</v>
      </c>
      <c r="D19" s="28" t="s">
        <v>623</v>
      </c>
      <c r="E19" s="7">
        <v>90</v>
      </c>
      <c r="F19" s="7" t="s">
        <v>589</v>
      </c>
      <c r="G19" s="26">
        <v>90</v>
      </c>
      <c r="H19" s="29">
        <v>10</v>
      </c>
      <c r="I19" s="39">
        <v>10</v>
      </c>
      <c r="J19" s="26"/>
    </row>
    <row r="20" ht="56.1" customHeight="1" spans="1:10">
      <c r="A20" s="7"/>
      <c r="B20" s="7" t="s">
        <v>660</v>
      </c>
      <c r="C20" s="27" t="s">
        <v>696</v>
      </c>
      <c r="D20" s="28" t="s">
        <v>575</v>
      </c>
      <c r="E20" s="7" t="s">
        <v>696</v>
      </c>
      <c r="F20" s="7" t="s">
        <v>613</v>
      </c>
      <c r="G20" s="26" t="s">
        <v>697</v>
      </c>
      <c r="H20" s="29">
        <v>10</v>
      </c>
      <c r="I20" s="39">
        <v>10</v>
      </c>
      <c r="J20" s="26"/>
    </row>
    <row r="21" ht="72.95" customHeight="1" spans="1:10">
      <c r="A21" s="7"/>
      <c r="B21" s="7" t="s">
        <v>662</v>
      </c>
      <c r="C21" s="27" t="s">
        <v>688</v>
      </c>
      <c r="D21" s="28" t="s">
        <v>598</v>
      </c>
      <c r="E21" s="7" t="s">
        <v>688</v>
      </c>
      <c r="F21" s="7" t="s">
        <v>613</v>
      </c>
      <c r="G21" s="26" t="s">
        <v>688</v>
      </c>
      <c r="H21" s="29">
        <v>10</v>
      </c>
      <c r="I21" s="39">
        <v>10</v>
      </c>
      <c r="J21" s="26"/>
    </row>
    <row r="22" ht="39" customHeight="1" spans="1:10">
      <c r="A22" s="7"/>
      <c r="B22" s="9" t="s">
        <v>664</v>
      </c>
      <c r="C22" s="27" t="s">
        <v>698</v>
      </c>
      <c r="D22" s="28" t="s">
        <v>575</v>
      </c>
      <c r="E22" s="7" t="s">
        <v>619</v>
      </c>
      <c r="F22" s="7" t="s">
        <v>613</v>
      </c>
      <c r="G22" s="26" t="s">
        <v>699</v>
      </c>
      <c r="H22" s="29">
        <v>10</v>
      </c>
      <c r="I22" s="39">
        <v>10</v>
      </c>
      <c r="J22" s="26"/>
    </row>
    <row r="23" ht="30" customHeight="1" spans="1:10">
      <c r="A23" s="30" t="s">
        <v>620</v>
      </c>
      <c r="B23" s="31" t="s">
        <v>621</v>
      </c>
      <c r="C23" s="27" t="s">
        <v>666</v>
      </c>
      <c r="D23" s="28" t="s">
        <v>623</v>
      </c>
      <c r="E23" s="8">
        <v>90</v>
      </c>
      <c r="F23" s="8" t="s">
        <v>589</v>
      </c>
      <c r="G23" s="8">
        <v>90</v>
      </c>
      <c r="H23" s="32">
        <v>10</v>
      </c>
      <c r="I23" s="40">
        <v>10</v>
      </c>
      <c r="J23" s="41" t="s">
        <v>667</v>
      </c>
    </row>
    <row r="24" ht="54" customHeight="1" spans="1:10">
      <c r="A24" s="7" t="s">
        <v>668</v>
      </c>
      <c r="B24" s="7"/>
      <c r="C24" s="7"/>
      <c r="D24" s="33"/>
      <c r="E24" s="34"/>
      <c r="F24" s="34"/>
      <c r="G24" s="34"/>
      <c r="H24" s="34"/>
      <c r="I24" s="42"/>
      <c r="J24" s="43" t="s">
        <v>669</v>
      </c>
    </row>
    <row r="25" ht="25.5" customHeight="1" spans="1:10">
      <c r="A25" s="13" t="s">
        <v>670</v>
      </c>
      <c r="B25" s="13"/>
      <c r="C25" s="13"/>
      <c r="D25" s="13"/>
      <c r="E25" s="13"/>
      <c r="F25" s="13"/>
      <c r="G25" s="13"/>
      <c r="H25" s="13">
        <v>100</v>
      </c>
      <c r="I25" s="44">
        <f>SUM(I7,I15:I23)</f>
        <v>100</v>
      </c>
      <c r="J25" s="45" t="s">
        <v>671</v>
      </c>
    </row>
    <row r="26" ht="16.9" customHeight="1"/>
    <row r="27" ht="28.9" customHeight="1" spans="1:10">
      <c r="A27" s="35" t="s">
        <v>625</v>
      </c>
      <c r="B27" s="36"/>
      <c r="C27" s="36"/>
      <c r="D27" s="36"/>
      <c r="E27" s="36"/>
      <c r="F27" s="36"/>
      <c r="G27" s="36"/>
      <c r="H27" s="36"/>
      <c r="I27" s="36"/>
      <c r="J27" s="46"/>
    </row>
    <row r="28" ht="27" customHeight="1" spans="1:10">
      <c r="A28" s="37" t="s">
        <v>626</v>
      </c>
      <c r="B28" s="37"/>
      <c r="C28" s="37"/>
      <c r="D28" s="37"/>
      <c r="E28" s="37"/>
      <c r="F28" s="37"/>
      <c r="G28" s="37"/>
      <c r="H28" s="37"/>
      <c r="I28" s="37"/>
      <c r="J28" s="37"/>
    </row>
    <row r="29" ht="19.15" customHeight="1" spans="1:10">
      <c r="A29" s="37" t="s">
        <v>627</v>
      </c>
      <c r="B29" s="37"/>
      <c r="C29" s="37"/>
      <c r="D29" s="37"/>
      <c r="E29" s="37"/>
      <c r="F29" s="37"/>
      <c r="G29" s="37"/>
      <c r="H29" s="37"/>
      <c r="I29" s="37"/>
      <c r="J29" s="37"/>
    </row>
    <row r="30" ht="18" customHeight="1" spans="1:10">
      <c r="A30" s="37" t="s">
        <v>672</v>
      </c>
      <c r="B30" s="37"/>
      <c r="C30" s="37"/>
      <c r="D30" s="37"/>
      <c r="E30" s="37"/>
      <c r="F30" s="37"/>
      <c r="G30" s="37"/>
      <c r="H30" s="37"/>
      <c r="I30" s="37"/>
      <c r="J30" s="37"/>
    </row>
    <row r="31" ht="18" customHeight="1" spans="1:10">
      <c r="A31" s="37" t="s">
        <v>673</v>
      </c>
      <c r="B31" s="37"/>
      <c r="C31" s="37"/>
      <c r="D31" s="37"/>
      <c r="E31" s="37"/>
      <c r="F31" s="37"/>
      <c r="G31" s="37"/>
      <c r="H31" s="37"/>
      <c r="I31" s="37"/>
      <c r="J31" s="37"/>
    </row>
    <row r="32" s="4" customFormat="1" ht="18" customHeight="1" spans="1:10">
      <c r="A32" s="37" t="s">
        <v>674</v>
      </c>
      <c r="B32" s="37"/>
      <c r="C32" s="37"/>
      <c r="D32" s="37"/>
      <c r="E32" s="37"/>
      <c r="F32" s="37"/>
      <c r="G32" s="37"/>
      <c r="H32" s="37"/>
      <c r="I32" s="37"/>
      <c r="J32" s="37"/>
    </row>
    <row r="33" ht="24" customHeight="1" spans="1:10">
      <c r="A33" s="37" t="s">
        <v>675</v>
      </c>
      <c r="B33" s="37"/>
      <c r="C33" s="37"/>
      <c r="D33" s="37"/>
      <c r="E33" s="37"/>
      <c r="F33" s="37"/>
      <c r="G33" s="37"/>
      <c r="H33" s="37"/>
      <c r="I33" s="37"/>
      <c r="J33" s="37"/>
    </row>
    <row r="34" ht="24" customHeight="1" spans="1:10">
      <c r="A34" s="37" t="s">
        <v>676</v>
      </c>
      <c r="B34" s="37"/>
      <c r="C34" s="37"/>
      <c r="D34" s="37"/>
      <c r="E34" s="37"/>
      <c r="F34" s="37"/>
      <c r="G34" s="37"/>
      <c r="H34" s="37"/>
      <c r="I34" s="37"/>
      <c r="J34" s="37"/>
    </row>
    <row r="35" ht="24" customHeight="1" spans="1:10">
      <c r="A35" s="37" t="s">
        <v>677</v>
      </c>
      <c r="B35" s="37"/>
      <c r="C35" s="37"/>
      <c r="D35" s="37"/>
      <c r="E35" s="37"/>
      <c r="F35" s="37"/>
      <c r="G35" s="37"/>
      <c r="H35" s="37"/>
      <c r="I35" s="37"/>
      <c r="J35" s="37"/>
    </row>
    <row r="36" spans="1:10">
      <c r="A36" s="37"/>
      <c r="B36" s="37"/>
      <c r="C36" s="37"/>
      <c r="D36" s="37"/>
      <c r="E36" s="37"/>
      <c r="F36" s="37"/>
      <c r="G36" s="37"/>
      <c r="H36" s="37"/>
      <c r="I36" s="37"/>
      <c r="J36"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8" workbookViewId="0">
      <selection activeCell="A6" sqref="$A1:$XFD1048576"/>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753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v>0</v>
      </c>
      <c r="E7" s="12">
        <f>SUM(E8:E10)</f>
        <v>31147</v>
      </c>
      <c r="F7" s="12">
        <f>SUM(F8:F10)</f>
        <v>31147</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31147</v>
      </c>
      <c r="F8" s="16">
        <v>31147</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0">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0"/>
        <v>—</v>
      </c>
      <c r="I10" s="17" t="s">
        <v>455</v>
      </c>
      <c r="J10" s="17"/>
    </row>
    <row r="11" ht="18" customHeight="1" spans="1:10">
      <c r="A11" s="7" t="s">
        <v>643</v>
      </c>
      <c r="B11" s="7" t="s">
        <v>644</v>
      </c>
      <c r="C11" s="7"/>
      <c r="D11" s="7"/>
      <c r="E11" s="7"/>
      <c r="F11" s="17" t="s">
        <v>645</v>
      </c>
      <c r="G11" s="17"/>
      <c r="H11" s="17"/>
      <c r="I11" s="17"/>
      <c r="J11" s="17"/>
    </row>
    <row r="12" ht="59.1" customHeight="1" spans="1:10">
      <c r="A12" s="7"/>
      <c r="B12" s="47" t="s">
        <v>754</v>
      </c>
      <c r="C12" s="48"/>
      <c r="D12" s="48"/>
      <c r="E12" s="49"/>
      <c r="F12" s="17" t="s">
        <v>754</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42" customHeight="1" spans="1:10">
      <c r="A15" s="7"/>
      <c r="B15" s="25" t="s">
        <v>586</v>
      </c>
      <c r="C15" s="27" t="s">
        <v>755</v>
      </c>
      <c r="D15" s="28" t="s">
        <v>598</v>
      </c>
      <c r="E15" s="7" t="s">
        <v>756</v>
      </c>
      <c r="F15" s="7" t="s">
        <v>613</v>
      </c>
      <c r="G15" s="26" t="s">
        <v>707</v>
      </c>
      <c r="H15" s="29">
        <v>10</v>
      </c>
      <c r="I15" s="39">
        <v>10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755</v>
      </c>
      <c r="D17" s="28" t="s">
        <v>598</v>
      </c>
      <c r="E17" s="7">
        <v>3.1147</v>
      </c>
      <c r="F17" s="7" t="s">
        <v>602</v>
      </c>
      <c r="G17" s="26" t="s">
        <v>757</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8">
        <v>90</v>
      </c>
      <c r="F22" s="8" t="s">
        <v>589</v>
      </c>
      <c r="G22" s="8">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90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22">
      <formula1>"＝,＞,＜,≥,≤"</formula1>
    </dataValidation>
  </dataValidation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8" workbookViewId="0">
      <selection activeCell="A6" sqref="$A1:$XFD1048576"/>
    </sheetView>
  </sheetViews>
  <sheetFormatPr defaultColWidth="9" defaultRowHeight="14.25"/>
  <cols>
    <col min="1" max="2" width="11.1333333333333" style="5" customWidth="1"/>
    <col min="3" max="3" width="14.6333333333333" style="5" customWidth="1"/>
    <col min="4" max="4" width="11.25" style="5" customWidth="1"/>
    <col min="5" max="5" width="13.1333333333333" style="5" customWidth="1"/>
    <col min="6" max="6" width="11.25" style="5" customWidth="1"/>
    <col min="7" max="7" width="12.1333333333333"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758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v>0</v>
      </c>
      <c r="E7" s="12">
        <f>SUM(E8:E10)</f>
        <v>142040</v>
      </c>
      <c r="F7" s="12">
        <f>SUM(F8:F10)</f>
        <v>142040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142040</v>
      </c>
      <c r="F8" s="16">
        <v>142040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0">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0"/>
        <v>—</v>
      </c>
      <c r="I10" s="17" t="s">
        <v>455</v>
      </c>
      <c r="J10" s="17"/>
    </row>
    <row r="11" ht="18" customHeight="1" spans="1:10">
      <c r="A11" s="7" t="s">
        <v>643</v>
      </c>
      <c r="B11" s="7" t="s">
        <v>644</v>
      </c>
      <c r="C11" s="7"/>
      <c r="D11" s="7"/>
      <c r="E11" s="7"/>
      <c r="F11" s="17" t="s">
        <v>645</v>
      </c>
      <c r="G11" s="17"/>
      <c r="H11" s="17"/>
      <c r="I11" s="17"/>
      <c r="J11" s="17"/>
    </row>
    <row r="12" ht="57" customHeight="1" spans="1:10">
      <c r="A12" s="7"/>
      <c r="B12" s="47" t="s">
        <v>759</v>
      </c>
      <c r="C12" s="48"/>
      <c r="D12" s="48"/>
      <c r="E12" s="49"/>
      <c r="F12" s="17" t="s">
        <v>759</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32.1" customHeight="1" spans="1:10">
      <c r="A15" s="7" t="s">
        <v>572</v>
      </c>
      <c r="B15" s="25" t="s">
        <v>573</v>
      </c>
      <c r="C15" s="27" t="s">
        <v>760</v>
      </c>
      <c r="D15" s="28" t="s">
        <v>575</v>
      </c>
      <c r="E15" s="7">
        <v>536</v>
      </c>
      <c r="F15" s="7" t="s">
        <v>761</v>
      </c>
      <c r="G15" s="26" t="s">
        <v>762</v>
      </c>
      <c r="H15" s="29">
        <v>10</v>
      </c>
      <c r="I15" s="39">
        <v>10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763</v>
      </c>
      <c r="D17" s="28" t="s">
        <v>598</v>
      </c>
      <c r="E17" s="7">
        <v>265</v>
      </c>
      <c r="F17" s="7" t="s">
        <v>764</v>
      </c>
      <c r="G17" s="26" t="s">
        <v>765</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8">
        <v>90</v>
      </c>
      <c r="F22" s="8" t="s">
        <v>589</v>
      </c>
      <c r="G22" s="8">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90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22">
      <formula1>"＝,＞,＜,≥,≤"</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28" activePane="bottomRight" state="frozen"/>
      <selection/>
      <selection pane="topRight"/>
      <selection pane="bottomLeft"/>
      <selection pane="bottomRight" activeCell="A1" sqref="$A1:$XFD1048576"/>
    </sheetView>
  </sheetViews>
  <sheetFormatPr defaultColWidth="9" defaultRowHeight="13.5"/>
  <cols>
    <col min="1" max="3" width="3.25" style="129" customWidth="1"/>
    <col min="4" max="4" width="32.75" style="129" customWidth="1"/>
    <col min="5" max="10" width="18.75" style="129" customWidth="1"/>
    <col min="11" max="16384" width="9" style="129"/>
  </cols>
  <sheetData>
    <row r="1" ht="27" spans="6:6">
      <c r="F1" s="139" t="s">
        <v>181</v>
      </c>
    </row>
    <row r="2" ht="14.25" spans="10:10">
      <c r="J2" s="131" t="s">
        <v>182</v>
      </c>
    </row>
    <row r="3" ht="14.25" spans="1:10">
      <c r="A3" s="131" t="s">
        <v>2</v>
      </c>
      <c r="J3" s="131" t="s">
        <v>3</v>
      </c>
    </row>
    <row r="4" ht="19.5" customHeight="1" spans="1:10">
      <c r="A4" s="132" t="s">
        <v>6</v>
      </c>
      <c r="B4" s="132"/>
      <c r="C4" s="132"/>
      <c r="D4" s="132"/>
      <c r="E4" s="136" t="s">
        <v>99</v>
      </c>
      <c r="F4" s="136" t="s">
        <v>183</v>
      </c>
      <c r="G4" s="136" t="s">
        <v>184</v>
      </c>
      <c r="H4" s="136" t="s">
        <v>185</v>
      </c>
      <c r="I4" s="136" t="s">
        <v>186</v>
      </c>
      <c r="J4" s="136" t="s">
        <v>187</v>
      </c>
    </row>
    <row r="5" ht="19.5" customHeight="1" spans="1:10">
      <c r="A5" s="136" t="s">
        <v>122</v>
      </c>
      <c r="B5" s="136"/>
      <c r="C5" s="136"/>
      <c r="D5" s="132" t="s">
        <v>123</v>
      </c>
      <c r="E5" s="136"/>
      <c r="F5" s="136"/>
      <c r="G5" s="136"/>
      <c r="H5" s="136"/>
      <c r="I5" s="136"/>
      <c r="J5" s="136"/>
    </row>
    <row r="6" ht="19.5" customHeight="1" spans="1:10">
      <c r="A6" s="136"/>
      <c r="B6" s="136"/>
      <c r="C6" s="136"/>
      <c r="D6" s="132"/>
      <c r="E6" s="136"/>
      <c r="F6" s="136"/>
      <c r="G6" s="136"/>
      <c r="H6" s="136"/>
      <c r="I6" s="136"/>
      <c r="J6" s="136"/>
    </row>
    <row r="7" ht="19.5" customHeight="1" spans="1:10">
      <c r="A7" s="136"/>
      <c r="B7" s="136"/>
      <c r="C7" s="136"/>
      <c r="D7" s="132"/>
      <c r="E7" s="136"/>
      <c r="F7" s="136"/>
      <c r="G7" s="136"/>
      <c r="H7" s="136"/>
      <c r="I7" s="136"/>
      <c r="J7" s="136"/>
    </row>
    <row r="8" ht="19.5" customHeight="1" spans="1:10">
      <c r="A8" s="132" t="s">
        <v>126</v>
      </c>
      <c r="B8" s="132" t="s">
        <v>127</v>
      </c>
      <c r="C8" s="132" t="s">
        <v>128</v>
      </c>
      <c r="D8" s="132" t="s">
        <v>10</v>
      </c>
      <c r="E8" s="136" t="s">
        <v>11</v>
      </c>
      <c r="F8" s="136" t="s">
        <v>12</v>
      </c>
      <c r="G8" s="136" t="s">
        <v>20</v>
      </c>
      <c r="H8" s="136" t="s">
        <v>24</v>
      </c>
      <c r="I8" s="136" t="s">
        <v>28</v>
      </c>
      <c r="J8" s="136" t="s">
        <v>32</v>
      </c>
    </row>
    <row r="9" ht="19.5" customHeight="1" spans="1:10">
      <c r="A9" s="132"/>
      <c r="B9" s="132"/>
      <c r="C9" s="132"/>
      <c r="D9" s="132" t="s">
        <v>129</v>
      </c>
      <c r="E9" s="114">
        <v>28579781.75</v>
      </c>
      <c r="F9" s="114">
        <v>12119033.22</v>
      </c>
      <c r="G9" s="114">
        <v>16460748.53</v>
      </c>
      <c r="H9" s="114"/>
      <c r="I9" s="114"/>
      <c r="J9" s="114"/>
    </row>
    <row r="10" ht="19.5" customHeight="1" spans="1:10">
      <c r="A10" s="133" t="s">
        <v>130</v>
      </c>
      <c r="B10" s="133"/>
      <c r="C10" s="133"/>
      <c r="D10" s="133" t="s">
        <v>131</v>
      </c>
      <c r="E10" s="114">
        <v>570543.3</v>
      </c>
      <c r="F10" s="114">
        <v>570543.3</v>
      </c>
      <c r="G10" s="114"/>
      <c r="H10" s="114"/>
      <c r="I10" s="114"/>
      <c r="J10" s="114"/>
    </row>
    <row r="11" ht="19.5" customHeight="1" spans="1:10">
      <c r="A11" s="133" t="s">
        <v>132</v>
      </c>
      <c r="B11" s="133"/>
      <c r="C11" s="133"/>
      <c r="D11" s="133" t="s">
        <v>133</v>
      </c>
      <c r="E11" s="114">
        <v>570543.3</v>
      </c>
      <c r="F11" s="114">
        <v>570543.3</v>
      </c>
      <c r="G11" s="114"/>
      <c r="H11" s="114"/>
      <c r="I11" s="114"/>
      <c r="J11" s="114"/>
    </row>
    <row r="12" ht="19.5" customHeight="1" spans="1:10">
      <c r="A12" s="133" t="s">
        <v>134</v>
      </c>
      <c r="B12" s="133"/>
      <c r="C12" s="133"/>
      <c r="D12" s="133" t="s">
        <v>135</v>
      </c>
      <c r="E12" s="114">
        <v>513679.68</v>
      </c>
      <c r="F12" s="114">
        <v>513679.68</v>
      </c>
      <c r="G12" s="114"/>
      <c r="H12" s="114"/>
      <c r="I12" s="114"/>
      <c r="J12" s="114"/>
    </row>
    <row r="13" ht="19.5" customHeight="1" spans="1:10">
      <c r="A13" s="133" t="s">
        <v>136</v>
      </c>
      <c r="B13" s="133"/>
      <c r="C13" s="133"/>
      <c r="D13" s="133" t="s">
        <v>137</v>
      </c>
      <c r="E13" s="114">
        <v>56863.62</v>
      </c>
      <c r="F13" s="114">
        <v>56863.62</v>
      </c>
      <c r="G13" s="114"/>
      <c r="H13" s="114"/>
      <c r="I13" s="114"/>
      <c r="J13" s="114"/>
    </row>
    <row r="14" ht="19.5" customHeight="1" spans="1:10">
      <c r="A14" s="133" t="s">
        <v>138</v>
      </c>
      <c r="B14" s="133"/>
      <c r="C14" s="133"/>
      <c r="D14" s="133" t="s">
        <v>139</v>
      </c>
      <c r="E14" s="114">
        <v>379310.68</v>
      </c>
      <c r="F14" s="114">
        <v>379310.68</v>
      </c>
      <c r="G14" s="114"/>
      <c r="H14" s="114"/>
      <c r="I14" s="114"/>
      <c r="J14" s="114"/>
    </row>
    <row r="15" ht="19.5" customHeight="1" spans="1:10">
      <c r="A15" s="133" t="s">
        <v>140</v>
      </c>
      <c r="B15" s="133"/>
      <c r="C15" s="133"/>
      <c r="D15" s="133" t="s">
        <v>141</v>
      </c>
      <c r="E15" s="114">
        <v>379310.68</v>
      </c>
      <c r="F15" s="114">
        <v>379310.68</v>
      </c>
      <c r="G15" s="114"/>
      <c r="H15" s="114"/>
      <c r="I15" s="114"/>
      <c r="J15" s="114"/>
    </row>
    <row r="16" ht="19.5" customHeight="1" spans="1:10">
      <c r="A16" s="133" t="s">
        <v>142</v>
      </c>
      <c r="B16" s="133"/>
      <c r="C16" s="133"/>
      <c r="D16" s="133" t="s">
        <v>143</v>
      </c>
      <c r="E16" s="114">
        <v>235116.03</v>
      </c>
      <c r="F16" s="114">
        <v>235116.03</v>
      </c>
      <c r="G16" s="114"/>
      <c r="H16" s="114"/>
      <c r="I16" s="114"/>
      <c r="J16" s="114"/>
    </row>
    <row r="17" ht="19.5" customHeight="1" spans="1:10">
      <c r="A17" s="133" t="s">
        <v>144</v>
      </c>
      <c r="B17" s="133"/>
      <c r="C17" s="133"/>
      <c r="D17" s="133" t="s">
        <v>145</v>
      </c>
      <c r="E17" s="114">
        <v>131233.56</v>
      </c>
      <c r="F17" s="114">
        <v>131233.56</v>
      </c>
      <c r="G17" s="114"/>
      <c r="H17" s="114"/>
      <c r="I17" s="114"/>
      <c r="J17" s="114"/>
    </row>
    <row r="18" ht="19.5" customHeight="1" spans="1:10">
      <c r="A18" s="133" t="s">
        <v>146</v>
      </c>
      <c r="B18" s="133"/>
      <c r="C18" s="133"/>
      <c r="D18" s="133" t="s">
        <v>147</v>
      </c>
      <c r="E18" s="114">
        <v>12961.09</v>
      </c>
      <c r="F18" s="114">
        <v>12961.09</v>
      </c>
      <c r="G18" s="114"/>
      <c r="H18" s="114"/>
      <c r="I18" s="114"/>
      <c r="J18" s="114"/>
    </row>
    <row r="19" ht="19.5" customHeight="1" spans="1:10">
      <c r="A19" s="133" t="s">
        <v>148</v>
      </c>
      <c r="B19" s="133"/>
      <c r="C19" s="133"/>
      <c r="D19" s="133" t="s">
        <v>149</v>
      </c>
      <c r="E19" s="114">
        <v>468000</v>
      </c>
      <c r="F19" s="114"/>
      <c r="G19" s="114">
        <v>468000</v>
      </c>
      <c r="H19" s="114"/>
      <c r="I19" s="114"/>
      <c r="J19" s="114"/>
    </row>
    <row r="20" ht="19.5" customHeight="1" spans="1:10">
      <c r="A20" s="133" t="s">
        <v>150</v>
      </c>
      <c r="B20" s="133"/>
      <c r="C20" s="133"/>
      <c r="D20" s="133" t="s">
        <v>151</v>
      </c>
      <c r="E20" s="114">
        <v>468000</v>
      </c>
      <c r="F20" s="114"/>
      <c r="G20" s="114">
        <v>468000</v>
      </c>
      <c r="H20" s="114"/>
      <c r="I20" s="114"/>
      <c r="J20" s="114"/>
    </row>
    <row r="21" ht="19.5" customHeight="1" spans="1:10">
      <c r="A21" s="133" t="s">
        <v>152</v>
      </c>
      <c r="B21" s="133"/>
      <c r="C21" s="133"/>
      <c r="D21" s="133" t="s">
        <v>153</v>
      </c>
      <c r="E21" s="114">
        <v>468000</v>
      </c>
      <c r="F21" s="114"/>
      <c r="G21" s="114">
        <v>468000</v>
      </c>
      <c r="H21" s="114"/>
      <c r="I21" s="114"/>
      <c r="J21" s="114"/>
    </row>
    <row r="22" ht="19.5" customHeight="1" spans="1:10">
      <c r="A22" s="133" t="s">
        <v>154</v>
      </c>
      <c r="B22" s="133"/>
      <c r="C22" s="133"/>
      <c r="D22" s="133" t="s">
        <v>155</v>
      </c>
      <c r="E22" s="114">
        <v>21206762.9</v>
      </c>
      <c r="F22" s="114">
        <v>10796413.24</v>
      </c>
      <c r="G22" s="114">
        <v>10410349.66</v>
      </c>
      <c r="H22" s="114"/>
      <c r="I22" s="114"/>
      <c r="J22" s="114"/>
    </row>
    <row r="23" ht="19.5" customHeight="1" spans="1:10">
      <c r="A23" s="133" t="s">
        <v>156</v>
      </c>
      <c r="B23" s="133"/>
      <c r="C23" s="133"/>
      <c r="D23" s="133" t="s">
        <v>157</v>
      </c>
      <c r="E23" s="114">
        <v>10796413.24</v>
      </c>
      <c r="F23" s="114">
        <v>10796413.24</v>
      </c>
      <c r="G23" s="114"/>
      <c r="H23" s="114"/>
      <c r="I23" s="114"/>
      <c r="J23" s="114"/>
    </row>
    <row r="24" ht="19.5" customHeight="1" spans="1:10">
      <c r="A24" s="133" t="s">
        <v>158</v>
      </c>
      <c r="B24" s="133"/>
      <c r="C24" s="133"/>
      <c r="D24" s="133" t="s">
        <v>159</v>
      </c>
      <c r="E24" s="114">
        <v>660</v>
      </c>
      <c r="F24" s="114">
        <v>660</v>
      </c>
      <c r="G24" s="114"/>
      <c r="H24" s="114"/>
      <c r="I24" s="114"/>
      <c r="J24" s="114"/>
    </row>
    <row r="25" ht="19.5" customHeight="1" spans="1:10">
      <c r="A25" s="133" t="s">
        <v>160</v>
      </c>
      <c r="B25" s="133"/>
      <c r="C25" s="133"/>
      <c r="D25" s="133" t="s">
        <v>161</v>
      </c>
      <c r="E25" s="114">
        <v>10795753.24</v>
      </c>
      <c r="F25" s="114">
        <v>10795753.24</v>
      </c>
      <c r="G25" s="114"/>
      <c r="H25" s="114"/>
      <c r="I25" s="114"/>
      <c r="J25" s="114"/>
    </row>
    <row r="26" ht="19.5" customHeight="1" spans="1:10">
      <c r="A26" s="133" t="s">
        <v>162</v>
      </c>
      <c r="B26" s="133"/>
      <c r="C26" s="133"/>
      <c r="D26" s="133" t="s">
        <v>163</v>
      </c>
      <c r="E26" s="114">
        <v>92950</v>
      </c>
      <c r="F26" s="114"/>
      <c r="G26" s="114">
        <v>92950</v>
      </c>
      <c r="H26" s="114"/>
      <c r="I26" s="114"/>
      <c r="J26" s="114"/>
    </row>
    <row r="27" ht="19.5" customHeight="1" spans="1:10">
      <c r="A27" s="133" t="s">
        <v>164</v>
      </c>
      <c r="B27" s="133"/>
      <c r="C27" s="133"/>
      <c r="D27" s="133" t="s">
        <v>163</v>
      </c>
      <c r="E27" s="114">
        <v>92950</v>
      </c>
      <c r="F27" s="114"/>
      <c r="G27" s="114">
        <v>92950</v>
      </c>
      <c r="H27" s="114"/>
      <c r="I27" s="114"/>
      <c r="J27" s="114"/>
    </row>
    <row r="28" ht="19.5" customHeight="1" spans="1:10">
      <c r="A28" s="133" t="s">
        <v>165</v>
      </c>
      <c r="B28" s="133"/>
      <c r="C28" s="133"/>
      <c r="D28" s="133" t="s">
        <v>166</v>
      </c>
      <c r="E28" s="114">
        <v>10317399.66</v>
      </c>
      <c r="F28" s="114"/>
      <c r="G28" s="114">
        <v>10317399.66</v>
      </c>
      <c r="H28" s="114"/>
      <c r="I28" s="114"/>
      <c r="J28" s="114"/>
    </row>
    <row r="29" ht="19.5" customHeight="1" spans="1:10">
      <c r="A29" s="133" t="s">
        <v>167</v>
      </c>
      <c r="B29" s="133"/>
      <c r="C29" s="133"/>
      <c r="D29" s="133" t="s">
        <v>166</v>
      </c>
      <c r="E29" s="114">
        <v>10317399.66</v>
      </c>
      <c r="F29" s="114"/>
      <c r="G29" s="114">
        <v>10317399.66</v>
      </c>
      <c r="H29" s="114"/>
      <c r="I29" s="114"/>
      <c r="J29" s="114"/>
    </row>
    <row r="30" ht="19.5" customHeight="1" spans="1:10">
      <c r="A30" s="133" t="s">
        <v>168</v>
      </c>
      <c r="B30" s="133"/>
      <c r="C30" s="133"/>
      <c r="D30" s="133" t="s">
        <v>169</v>
      </c>
      <c r="E30" s="114">
        <v>372766</v>
      </c>
      <c r="F30" s="114">
        <v>372766</v>
      </c>
      <c r="G30" s="114"/>
      <c r="H30" s="114"/>
      <c r="I30" s="114"/>
      <c r="J30" s="114"/>
    </row>
    <row r="31" ht="19.5" customHeight="1" spans="1:10">
      <c r="A31" s="133" t="s">
        <v>170</v>
      </c>
      <c r="B31" s="133"/>
      <c r="C31" s="133"/>
      <c r="D31" s="133" t="s">
        <v>171</v>
      </c>
      <c r="E31" s="114">
        <v>372766</v>
      </c>
      <c r="F31" s="114">
        <v>372766</v>
      </c>
      <c r="G31" s="114"/>
      <c r="H31" s="114"/>
      <c r="I31" s="114"/>
      <c r="J31" s="114"/>
    </row>
    <row r="32" ht="19.5" customHeight="1" spans="1:10">
      <c r="A32" s="133" t="s">
        <v>172</v>
      </c>
      <c r="B32" s="133"/>
      <c r="C32" s="133"/>
      <c r="D32" s="133" t="s">
        <v>173</v>
      </c>
      <c r="E32" s="114">
        <v>372766</v>
      </c>
      <c r="F32" s="114">
        <v>372766</v>
      </c>
      <c r="G32" s="114"/>
      <c r="H32" s="114"/>
      <c r="I32" s="114"/>
      <c r="J32" s="114"/>
    </row>
    <row r="33" ht="19.5" customHeight="1" spans="1:10">
      <c r="A33" s="133" t="s">
        <v>174</v>
      </c>
      <c r="B33" s="133"/>
      <c r="C33" s="133"/>
      <c r="D33" s="133" t="s">
        <v>175</v>
      </c>
      <c r="E33" s="114">
        <v>5582398.87</v>
      </c>
      <c r="F33" s="114"/>
      <c r="G33" s="114">
        <v>5582398.87</v>
      </c>
      <c r="H33" s="114"/>
      <c r="I33" s="114"/>
      <c r="J33" s="114"/>
    </row>
    <row r="34" ht="19.5" customHeight="1" spans="1:10">
      <c r="A34" s="133" t="s">
        <v>176</v>
      </c>
      <c r="B34" s="133"/>
      <c r="C34" s="133"/>
      <c r="D34" s="133" t="s">
        <v>177</v>
      </c>
      <c r="E34" s="114">
        <v>5582398.87</v>
      </c>
      <c r="F34" s="114"/>
      <c r="G34" s="114">
        <v>5582398.87</v>
      </c>
      <c r="H34" s="114"/>
      <c r="I34" s="114"/>
      <c r="J34" s="114"/>
    </row>
    <row r="35" ht="19.5" customHeight="1" spans="1:10">
      <c r="A35" s="133" t="s">
        <v>178</v>
      </c>
      <c r="B35" s="133"/>
      <c r="C35" s="133"/>
      <c r="D35" s="133" t="s">
        <v>179</v>
      </c>
      <c r="E35" s="114">
        <v>5582398.87</v>
      </c>
      <c r="F35" s="114"/>
      <c r="G35" s="114">
        <v>5582398.87</v>
      </c>
      <c r="H35" s="114"/>
      <c r="I35" s="114"/>
      <c r="J35" s="114"/>
    </row>
    <row r="36" ht="19.5" customHeight="1" spans="1:10">
      <c r="A36" s="133" t="s">
        <v>188</v>
      </c>
      <c r="B36" s="133"/>
      <c r="C36" s="133"/>
      <c r="D36" s="133"/>
      <c r="E36" s="133"/>
      <c r="F36" s="133"/>
      <c r="G36" s="133"/>
      <c r="H36" s="133"/>
      <c r="I36" s="133"/>
      <c r="J36" s="133"/>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A1" sqref="$A1:$XFD1048576"/>
    </sheetView>
  </sheetViews>
  <sheetFormatPr defaultColWidth="9" defaultRowHeight="14.25"/>
  <cols>
    <col min="1" max="2" width="11.1333333333333" style="5" customWidth="1"/>
    <col min="3" max="3" width="15.6333333333333" style="5" customWidth="1"/>
    <col min="4" max="6" width="11.25" style="5" customWidth="1"/>
    <col min="7" max="7" width="10" style="5" customWidth="1"/>
    <col min="8" max="8" width="9.44166666666667" style="5"/>
    <col min="9" max="9" width="8.63333333333333" style="5" customWidth="1"/>
    <col min="10" max="10" width="11.5" style="5" customWidth="1"/>
    <col min="11" max="16384" width="9" style="5"/>
  </cols>
  <sheetData>
    <row r="1"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766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c r="D5" s="8"/>
      <c r="E5" s="8"/>
      <c r="F5" s="7" t="s">
        <v>634</v>
      </c>
      <c r="G5" s="9"/>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SUM(D8:D10)</f>
        <v>0</v>
      </c>
      <c r="E7" s="12">
        <v>5582398.87</v>
      </c>
      <c r="F7" s="12">
        <v>5582398.87</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5582398.87</v>
      </c>
      <c r="F8" s="16">
        <v>5582398.87</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0">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0"/>
        <v>—</v>
      </c>
      <c r="I10" s="17" t="s">
        <v>455</v>
      </c>
      <c r="J10" s="17"/>
    </row>
    <row r="11" ht="18" customHeight="1" spans="1:10">
      <c r="A11" s="7" t="s">
        <v>643</v>
      </c>
      <c r="B11" s="7" t="s">
        <v>644</v>
      </c>
      <c r="C11" s="7"/>
      <c r="D11" s="7"/>
      <c r="E11" s="7"/>
      <c r="F11" s="17" t="s">
        <v>645</v>
      </c>
      <c r="G11" s="17"/>
      <c r="H11" s="17"/>
      <c r="I11" s="17"/>
      <c r="J11" s="17"/>
    </row>
    <row r="12" ht="146.1" customHeight="1" spans="1:10">
      <c r="A12" s="7"/>
      <c r="B12" s="18" t="s">
        <v>646</v>
      </c>
      <c r="C12" s="19"/>
      <c r="D12" s="19"/>
      <c r="E12" s="20"/>
      <c r="F12" s="21" t="s">
        <v>647</v>
      </c>
      <c r="G12" s="21"/>
      <c r="H12" s="21"/>
      <c r="I12" s="21"/>
      <c r="J12" s="21"/>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18" customHeight="1" spans="1:10">
      <c r="A15" s="7" t="s">
        <v>572</v>
      </c>
      <c r="B15" s="25" t="s">
        <v>573</v>
      </c>
      <c r="C15" s="27" t="s">
        <v>650</v>
      </c>
      <c r="D15" s="28" t="s">
        <v>601</v>
      </c>
      <c r="E15" s="7">
        <v>6000</v>
      </c>
      <c r="F15" s="7" t="s">
        <v>651</v>
      </c>
      <c r="G15" s="26">
        <v>6000</v>
      </c>
      <c r="H15" s="29">
        <v>5</v>
      </c>
      <c r="I15" s="39">
        <v>5</v>
      </c>
      <c r="J15" s="26"/>
    </row>
    <row r="16" ht="18" customHeight="1" spans="1:10">
      <c r="A16" s="7"/>
      <c r="B16" s="25"/>
      <c r="C16" s="27" t="s">
        <v>652</v>
      </c>
      <c r="D16" s="28" t="s">
        <v>653</v>
      </c>
      <c r="E16" s="7">
        <v>2</v>
      </c>
      <c r="F16" s="7" t="s">
        <v>654</v>
      </c>
      <c r="G16" s="26">
        <v>2.3</v>
      </c>
      <c r="H16" s="29">
        <v>5</v>
      </c>
      <c r="I16" s="39">
        <v>5</v>
      </c>
      <c r="J16" s="26"/>
    </row>
    <row r="17" ht="33.95" customHeight="1" spans="1:10">
      <c r="A17" s="7"/>
      <c r="B17" s="25" t="s">
        <v>586</v>
      </c>
      <c r="C17" s="27" t="s">
        <v>655</v>
      </c>
      <c r="D17" s="28" t="s">
        <v>623</v>
      </c>
      <c r="E17" s="7">
        <v>80</v>
      </c>
      <c r="F17" s="7" t="s">
        <v>589</v>
      </c>
      <c r="G17" s="26">
        <v>80</v>
      </c>
      <c r="H17" s="29">
        <v>10</v>
      </c>
      <c r="I17" s="39">
        <v>10</v>
      </c>
      <c r="J17" s="26"/>
    </row>
    <row r="18" ht="36" customHeight="1" spans="1:10">
      <c r="A18" s="7"/>
      <c r="B18" s="25" t="s">
        <v>596</v>
      </c>
      <c r="C18" s="27" t="s">
        <v>656</v>
      </c>
      <c r="D18" s="28" t="s">
        <v>575</v>
      </c>
      <c r="E18" s="7" t="s">
        <v>657</v>
      </c>
      <c r="F18" s="7" t="s">
        <v>613</v>
      </c>
      <c r="G18" s="26" t="s">
        <v>657</v>
      </c>
      <c r="H18" s="29">
        <v>10</v>
      </c>
      <c r="I18" s="39">
        <v>10</v>
      </c>
      <c r="J18" s="26"/>
    </row>
    <row r="19" ht="36" customHeight="1" spans="1:10">
      <c r="A19" s="7"/>
      <c r="B19" s="7" t="s">
        <v>600</v>
      </c>
      <c r="C19" s="27" t="s">
        <v>658</v>
      </c>
      <c r="D19" s="28" t="s">
        <v>601</v>
      </c>
      <c r="E19" s="7">
        <v>100</v>
      </c>
      <c r="F19" s="7" t="s">
        <v>602</v>
      </c>
      <c r="G19" s="26">
        <v>100</v>
      </c>
      <c r="H19" s="29">
        <v>10</v>
      </c>
      <c r="I19" s="39">
        <v>10</v>
      </c>
      <c r="J19" s="26"/>
    </row>
    <row r="20" ht="45" customHeight="1" spans="1:10">
      <c r="A20" s="7" t="s">
        <v>607</v>
      </c>
      <c r="B20" s="7" t="s">
        <v>659</v>
      </c>
      <c r="C20" s="27" t="s">
        <v>609</v>
      </c>
      <c r="D20" s="28" t="s">
        <v>601</v>
      </c>
      <c r="E20" s="7">
        <v>5</v>
      </c>
      <c r="F20" s="7" t="s">
        <v>589</v>
      </c>
      <c r="G20" s="26">
        <v>5</v>
      </c>
      <c r="H20" s="29">
        <v>10</v>
      </c>
      <c r="I20" s="39">
        <v>10</v>
      </c>
      <c r="J20" s="26"/>
    </row>
    <row r="21" ht="30" customHeight="1" spans="1:10">
      <c r="A21" s="7"/>
      <c r="B21" s="7" t="s">
        <v>660</v>
      </c>
      <c r="C21" s="27" t="s">
        <v>661</v>
      </c>
      <c r="D21" s="28" t="s">
        <v>575</v>
      </c>
      <c r="E21" s="7" t="s">
        <v>612</v>
      </c>
      <c r="F21" s="7" t="s">
        <v>613</v>
      </c>
      <c r="G21" s="26" t="s">
        <v>612</v>
      </c>
      <c r="H21" s="29">
        <v>10</v>
      </c>
      <c r="I21" s="39">
        <v>10</v>
      </c>
      <c r="J21" s="26"/>
    </row>
    <row r="22" ht="63" customHeight="1" spans="1:10">
      <c r="A22" s="7"/>
      <c r="B22" s="7" t="s">
        <v>662</v>
      </c>
      <c r="C22" s="27" t="s">
        <v>663</v>
      </c>
      <c r="D22" s="28" t="s">
        <v>575</v>
      </c>
      <c r="E22" s="7" t="s">
        <v>663</v>
      </c>
      <c r="F22" s="7" t="s">
        <v>613</v>
      </c>
      <c r="G22" s="26" t="s">
        <v>663</v>
      </c>
      <c r="H22" s="29">
        <v>10</v>
      </c>
      <c r="I22" s="39">
        <v>10</v>
      </c>
      <c r="J22" s="26"/>
    </row>
    <row r="23" ht="95.1" customHeight="1" spans="1:10">
      <c r="A23" s="7"/>
      <c r="B23" s="9" t="s">
        <v>664</v>
      </c>
      <c r="C23" s="27" t="s">
        <v>665</v>
      </c>
      <c r="D23" s="28" t="s">
        <v>575</v>
      </c>
      <c r="E23" s="7" t="s">
        <v>619</v>
      </c>
      <c r="F23" s="7" t="s">
        <v>613</v>
      </c>
      <c r="G23" s="26" t="s">
        <v>619</v>
      </c>
      <c r="H23" s="29">
        <v>10</v>
      </c>
      <c r="I23" s="39">
        <v>10</v>
      </c>
      <c r="J23" s="26"/>
    </row>
    <row r="24" ht="30" customHeight="1" spans="1:10">
      <c r="A24" s="30" t="s">
        <v>620</v>
      </c>
      <c r="B24" s="31" t="s">
        <v>621</v>
      </c>
      <c r="C24" s="27" t="s">
        <v>666</v>
      </c>
      <c r="D24" s="28" t="s">
        <v>623</v>
      </c>
      <c r="E24" s="8">
        <v>90</v>
      </c>
      <c r="F24" s="8" t="s">
        <v>589</v>
      </c>
      <c r="G24" s="8">
        <v>90</v>
      </c>
      <c r="H24" s="32">
        <v>10</v>
      </c>
      <c r="I24" s="40">
        <v>10</v>
      </c>
      <c r="J24" s="41" t="s">
        <v>667</v>
      </c>
    </row>
    <row r="25" ht="54" customHeight="1" spans="1:10">
      <c r="A25" s="7" t="s">
        <v>668</v>
      </c>
      <c r="B25" s="7"/>
      <c r="C25" s="7"/>
      <c r="D25" s="33"/>
      <c r="E25" s="34"/>
      <c r="F25" s="34"/>
      <c r="G25" s="34"/>
      <c r="H25" s="34"/>
      <c r="I25" s="42"/>
      <c r="J25" s="43" t="s">
        <v>669</v>
      </c>
    </row>
    <row r="26" ht="25.5" customHeight="1" spans="1:10">
      <c r="A26" s="13" t="s">
        <v>670</v>
      </c>
      <c r="B26" s="13"/>
      <c r="C26" s="13"/>
      <c r="D26" s="13"/>
      <c r="E26" s="13"/>
      <c r="F26" s="13"/>
      <c r="G26" s="13"/>
      <c r="H26" s="13">
        <v>100</v>
      </c>
      <c r="I26" s="44">
        <f>SUM(I7,I15:I24)</f>
        <v>100</v>
      </c>
      <c r="J26" s="45" t="s">
        <v>671</v>
      </c>
    </row>
    <row r="27" ht="16.9" customHeight="1"/>
    <row r="28" ht="28.9" customHeight="1" spans="1:10">
      <c r="A28" s="35" t="s">
        <v>625</v>
      </c>
      <c r="B28" s="36"/>
      <c r="C28" s="36"/>
      <c r="D28" s="36"/>
      <c r="E28" s="36"/>
      <c r="F28" s="36"/>
      <c r="G28" s="36"/>
      <c r="H28" s="36"/>
      <c r="I28" s="36"/>
      <c r="J28" s="46"/>
    </row>
    <row r="29" ht="27" customHeight="1" spans="1:10">
      <c r="A29" s="37" t="s">
        <v>626</v>
      </c>
      <c r="B29" s="37"/>
      <c r="C29" s="37"/>
      <c r="D29" s="37"/>
      <c r="E29" s="37"/>
      <c r="F29" s="37"/>
      <c r="G29" s="37"/>
      <c r="H29" s="37"/>
      <c r="I29" s="37"/>
      <c r="J29" s="37"/>
    </row>
    <row r="30" ht="19.15" customHeight="1" spans="1:10">
      <c r="A30" s="37" t="s">
        <v>627</v>
      </c>
      <c r="B30" s="37"/>
      <c r="C30" s="37"/>
      <c r="D30" s="37"/>
      <c r="E30" s="37"/>
      <c r="F30" s="37"/>
      <c r="G30" s="37"/>
      <c r="H30" s="37"/>
      <c r="I30" s="37"/>
      <c r="J30" s="37"/>
    </row>
    <row r="31" ht="18" customHeight="1" spans="1:10">
      <c r="A31" s="37" t="s">
        <v>672</v>
      </c>
      <c r="B31" s="37"/>
      <c r="C31" s="37"/>
      <c r="D31" s="37"/>
      <c r="E31" s="37"/>
      <c r="F31" s="37"/>
      <c r="G31" s="37"/>
      <c r="H31" s="37"/>
      <c r="I31" s="37"/>
      <c r="J31" s="37"/>
    </row>
    <row r="32" ht="18" customHeight="1" spans="1:10">
      <c r="A32" s="37" t="s">
        <v>673</v>
      </c>
      <c r="B32" s="37"/>
      <c r="C32" s="37"/>
      <c r="D32" s="37"/>
      <c r="E32" s="37"/>
      <c r="F32" s="37"/>
      <c r="G32" s="37"/>
      <c r="H32" s="37"/>
      <c r="I32" s="37"/>
      <c r="J32" s="37"/>
    </row>
    <row r="33" s="4" customFormat="1" ht="18" customHeight="1" spans="1:10">
      <c r="A33" s="37" t="s">
        <v>674</v>
      </c>
      <c r="B33" s="37"/>
      <c r="C33" s="37"/>
      <c r="D33" s="37"/>
      <c r="E33" s="37"/>
      <c r="F33" s="37"/>
      <c r="G33" s="37"/>
      <c r="H33" s="37"/>
      <c r="I33" s="37"/>
      <c r="J33" s="37"/>
    </row>
    <row r="34" ht="24" customHeight="1" spans="1:10">
      <c r="A34" s="37" t="s">
        <v>675</v>
      </c>
      <c r="B34" s="37"/>
      <c r="C34" s="37"/>
      <c r="D34" s="37"/>
      <c r="E34" s="37"/>
      <c r="F34" s="37"/>
      <c r="G34" s="37"/>
      <c r="H34" s="37"/>
      <c r="I34" s="37"/>
      <c r="J34" s="37"/>
    </row>
    <row r="35" ht="24" customHeight="1" spans="1:10">
      <c r="A35" s="37" t="s">
        <v>676</v>
      </c>
      <c r="B35" s="37"/>
      <c r="C35" s="37"/>
      <c r="D35" s="37"/>
      <c r="E35" s="37"/>
      <c r="F35" s="37"/>
      <c r="G35" s="37"/>
      <c r="H35" s="37"/>
      <c r="I35" s="37"/>
      <c r="J35" s="37"/>
    </row>
    <row r="36" ht="24" customHeight="1" spans="1:10">
      <c r="A36" s="37" t="s">
        <v>677</v>
      </c>
      <c r="B36" s="37"/>
      <c r="C36" s="37"/>
      <c r="D36" s="37"/>
      <c r="E36" s="37"/>
      <c r="F36" s="37"/>
      <c r="G36" s="37"/>
      <c r="H36" s="37"/>
      <c r="I36" s="37"/>
      <c r="J36" s="37"/>
    </row>
    <row r="37" spans="1:10">
      <c r="A37" s="37"/>
      <c r="B37" s="37"/>
      <c r="C37" s="37"/>
      <c r="D37" s="37"/>
      <c r="E37" s="37"/>
      <c r="F37" s="37"/>
      <c r="G37" s="37"/>
      <c r="H37" s="37"/>
      <c r="I37" s="37"/>
      <c r="J37"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9"/>
    <mergeCell ref="A20:A23"/>
    <mergeCell ref="G13:G14"/>
    <mergeCell ref="H13:H14"/>
    <mergeCell ref="I13:I14"/>
    <mergeCell ref="J13:J14"/>
    <mergeCell ref="A6:B10"/>
  </mergeCells>
  <dataValidations count="2">
    <dataValidation type="list" allowBlank="1" showInputMessage="1" sqref="J26">
      <formula1>"优,良,中,差"</formula1>
    </dataValidation>
    <dataValidation type="list" allowBlank="1" showInputMessage="1" sqref="D15:D24">
      <formula1>"＝,＞,＜,≥,≤"</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A1" sqref="$A1:$XFD1048576"/>
    </sheetView>
  </sheetViews>
  <sheetFormatPr defaultColWidth="9" defaultRowHeight="13.5"/>
  <cols>
    <col min="1" max="1" width="28.6333333333333" style="129" customWidth="1"/>
    <col min="2" max="2" width="4.75" style="129" customWidth="1"/>
    <col min="3" max="3" width="18.75" style="129" customWidth="1"/>
    <col min="4" max="4" width="30.5" style="129" customWidth="1"/>
    <col min="5" max="5" width="4.75" style="129" customWidth="1"/>
    <col min="6" max="9" width="18.75" style="129" customWidth="1"/>
    <col min="10" max="16384" width="9" style="129"/>
  </cols>
  <sheetData>
    <row r="1" ht="27" spans="4:4">
      <c r="D1" s="139" t="s">
        <v>189</v>
      </c>
    </row>
    <row r="2" ht="14.25" spans="9:9">
      <c r="I2" s="131" t="s">
        <v>190</v>
      </c>
    </row>
    <row r="3" ht="14.25" spans="1:9">
      <c r="A3" s="131" t="s">
        <v>2</v>
      </c>
      <c r="I3" s="131" t="s">
        <v>3</v>
      </c>
    </row>
    <row r="4" ht="19.5" customHeight="1" spans="1:9">
      <c r="A4" s="132" t="s">
        <v>191</v>
      </c>
      <c r="B4" s="132"/>
      <c r="C4" s="132"/>
      <c r="D4" s="132" t="s">
        <v>192</v>
      </c>
      <c r="E4" s="132"/>
      <c r="F4" s="132"/>
      <c r="G4" s="132"/>
      <c r="H4" s="132"/>
      <c r="I4" s="132"/>
    </row>
    <row r="5" ht="19.5" customHeight="1" spans="1:9">
      <c r="A5" s="136" t="s">
        <v>193</v>
      </c>
      <c r="B5" s="136" t="s">
        <v>7</v>
      </c>
      <c r="C5" s="136" t="s">
        <v>194</v>
      </c>
      <c r="D5" s="136" t="s">
        <v>195</v>
      </c>
      <c r="E5" s="136" t="s">
        <v>7</v>
      </c>
      <c r="F5" s="132" t="s">
        <v>129</v>
      </c>
      <c r="G5" s="136" t="s">
        <v>196</v>
      </c>
      <c r="H5" s="136" t="s">
        <v>197</v>
      </c>
      <c r="I5" s="136" t="s">
        <v>198</v>
      </c>
    </row>
    <row r="6" ht="19.5" customHeight="1" spans="1:9">
      <c r="A6" s="136"/>
      <c r="B6" s="136"/>
      <c r="C6" s="136"/>
      <c r="D6" s="136"/>
      <c r="E6" s="136"/>
      <c r="F6" s="132" t="s">
        <v>124</v>
      </c>
      <c r="G6" s="136" t="s">
        <v>196</v>
      </c>
      <c r="H6" s="136"/>
      <c r="I6" s="136"/>
    </row>
    <row r="7" ht="19.5" customHeight="1" spans="1:9">
      <c r="A7" s="132" t="s">
        <v>199</v>
      </c>
      <c r="B7" s="132"/>
      <c r="C7" s="132" t="s">
        <v>11</v>
      </c>
      <c r="D7" s="132" t="s">
        <v>199</v>
      </c>
      <c r="E7" s="132"/>
      <c r="F7" s="132" t="s">
        <v>12</v>
      </c>
      <c r="G7" s="132" t="s">
        <v>20</v>
      </c>
      <c r="H7" s="132" t="s">
        <v>24</v>
      </c>
      <c r="I7" s="132" t="s">
        <v>28</v>
      </c>
    </row>
    <row r="8" ht="19.5" customHeight="1" spans="1:9">
      <c r="A8" s="133" t="s">
        <v>200</v>
      </c>
      <c r="B8" s="132" t="s">
        <v>11</v>
      </c>
      <c r="C8" s="114">
        <v>22997382.88</v>
      </c>
      <c r="D8" s="133" t="s">
        <v>14</v>
      </c>
      <c r="E8" s="132" t="s">
        <v>22</v>
      </c>
      <c r="F8" s="114"/>
      <c r="G8" s="114"/>
      <c r="H8" s="114"/>
      <c r="I8" s="114"/>
    </row>
    <row r="9" ht="19.5" customHeight="1" spans="1:9">
      <c r="A9" s="133" t="s">
        <v>201</v>
      </c>
      <c r="B9" s="132" t="s">
        <v>12</v>
      </c>
      <c r="C9" s="114">
        <v>5582398.87</v>
      </c>
      <c r="D9" s="133" t="s">
        <v>17</v>
      </c>
      <c r="E9" s="132" t="s">
        <v>26</v>
      </c>
      <c r="F9" s="114"/>
      <c r="G9" s="114"/>
      <c r="H9" s="114"/>
      <c r="I9" s="114"/>
    </row>
    <row r="10" ht="19.5" customHeight="1" spans="1:9">
      <c r="A10" s="133" t="s">
        <v>202</v>
      </c>
      <c r="B10" s="132" t="s">
        <v>20</v>
      </c>
      <c r="C10" s="114"/>
      <c r="D10" s="133" t="s">
        <v>21</v>
      </c>
      <c r="E10" s="132" t="s">
        <v>30</v>
      </c>
      <c r="F10" s="114"/>
      <c r="G10" s="114"/>
      <c r="H10" s="114"/>
      <c r="I10" s="114"/>
    </row>
    <row r="11" ht="19.5" customHeight="1" spans="1:9">
      <c r="A11" s="133"/>
      <c r="B11" s="132" t="s">
        <v>24</v>
      </c>
      <c r="C11" s="142"/>
      <c r="D11" s="133" t="s">
        <v>25</v>
      </c>
      <c r="E11" s="132" t="s">
        <v>34</v>
      </c>
      <c r="F11" s="114"/>
      <c r="G11" s="114"/>
      <c r="H11" s="114"/>
      <c r="I11" s="114"/>
    </row>
    <row r="12" ht="19.5" customHeight="1" spans="1:9">
      <c r="A12" s="133"/>
      <c r="B12" s="132" t="s">
        <v>28</v>
      </c>
      <c r="C12" s="142"/>
      <c r="D12" s="133" t="s">
        <v>29</v>
      </c>
      <c r="E12" s="132" t="s">
        <v>38</v>
      </c>
      <c r="F12" s="114"/>
      <c r="G12" s="114"/>
      <c r="H12" s="114"/>
      <c r="I12" s="114"/>
    </row>
    <row r="13" ht="19.5" customHeight="1" spans="1:9">
      <c r="A13" s="133"/>
      <c r="B13" s="132" t="s">
        <v>32</v>
      </c>
      <c r="C13" s="142"/>
      <c r="D13" s="133" t="s">
        <v>33</v>
      </c>
      <c r="E13" s="132" t="s">
        <v>42</v>
      </c>
      <c r="F13" s="114"/>
      <c r="G13" s="114"/>
      <c r="H13" s="114"/>
      <c r="I13" s="114"/>
    </row>
    <row r="14" ht="19.5" customHeight="1" spans="1:9">
      <c r="A14" s="133"/>
      <c r="B14" s="132" t="s">
        <v>36</v>
      </c>
      <c r="C14" s="142"/>
      <c r="D14" s="133" t="s">
        <v>37</v>
      </c>
      <c r="E14" s="132" t="s">
        <v>45</v>
      </c>
      <c r="F14" s="114"/>
      <c r="G14" s="114"/>
      <c r="H14" s="114"/>
      <c r="I14" s="114"/>
    </row>
    <row r="15" ht="19.5" customHeight="1" spans="1:9">
      <c r="A15" s="133"/>
      <c r="B15" s="132" t="s">
        <v>40</v>
      </c>
      <c r="C15" s="142"/>
      <c r="D15" s="133" t="s">
        <v>41</v>
      </c>
      <c r="E15" s="132" t="s">
        <v>48</v>
      </c>
      <c r="F15" s="114">
        <v>570543.3</v>
      </c>
      <c r="G15" s="114">
        <v>570543.3</v>
      </c>
      <c r="H15" s="114"/>
      <c r="I15" s="114"/>
    </row>
    <row r="16" ht="19.5" customHeight="1" spans="1:9">
      <c r="A16" s="133"/>
      <c r="B16" s="132" t="s">
        <v>43</v>
      </c>
      <c r="C16" s="142"/>
      <c r="D16" s="133" t="s">
        <v>44</v>
      </c>
      <c r="E16" s="132" t="s">
        <v>51</v>
      </c>
      <c r="F16" s="114">
        <v>379310.68</v>
      </c>
      <c r="G16" s="114">
        <v>379310.68</v>
      </c>
      <c r="H16" s="114"/>
      <c r="I16" s="114"/>
    </row>
    <row r="17" ht="19.5" customHeight="1" spans="1:9">
      <c r="A17" s="133"/>
      <c r="B17" s="132" t="s">
        <v>46</v>
      </c>
      <c r="C17" s="142"/>
      <c r="D17" s="133" t="s">
        <v>47</v>
      </c>
      <c r="E17" s="132" t="s">
        <v>54</v>
      </c>
      <c r="F17" s="114">
        <v>468000</v>
      </c>
      <c r="G17" s="114">
        <v>468000</v>
      </c>
      <c r="H17" s="114"/>
      <c r="I17" s="114"/>
    </row>
    <row r="18" ht="19.5" customHeight="1" spans="1:9">
      <c r="A18" s="133"/>
      <c r="B18" s="132" t="s">
        <v>49</v>
      </c>
      <c r="C18" s="142"/>
      <c r="D18" s="133" t="s">
        <v>50</v>
      </c>
      <c r="E18" s="132" t="s">
        <v>57</v>
      </c>
      <c r="F18" s="114">
        <v>21206762.9</v>
      </c>
      <c r="G18" s="114">
        <v>21206762.9</v>
      </c>
      <c r="H18" s="114"/>
      <c r="I18" s="114"/>
    </row>
    <row r="19" ht="19.5" customHeight="1" spans="1:9">
      <c r="A19" s="133"/>
      <c r="B19" s="132" t="s">
        <v>52</v>
      </c>
      <c r="C19" s="142"/>
      <c r="D19" s="133" t="s">
        <v>53</v>
      </c>
      <c r="E19" s="132" t="s">
        <v>60</v>
      </c>
      <c r="F19" s="114"/>
      <c r="G19" s="114"/>
      <c r="H19" s="114"/>
      <c r="I19" s="114"/>
    </row>
    <row r="20" ht="19.5" customHeight="1" spans="1:9">
      <c r="A20" s="133"/>
      <c r="B20" s="132" t="s">
        <v>55</v>
      </c>
      <c r="C20" s="142"/>
      <c r="D20" s="133" t="s">
        <v>56</v>
      </c>
      <c r="E20" s="132" t="s">
        <v>63</v>
      </c>
      <c r="F20" s="114"/>
      <c r="G20" s="114"/>
      <c r="H20" s="114"/>
      <c r="I20" s="114"/>
    </row>
    <row r="21" ht="19.5" customHeight="1" spans="1:9">
      <c r="A21" s="133"/>
      <c r="B21" s="132" t="s">
        <v>58</v>
      </c>
      <c r="C21" s="142"/>
      <c r="D21" s="133" t="s">
        <v>59</v>
      </c>
      <c r="E21" s="132" t="s">
        <v>66</v>
      </c>
      <c r="F21" s="114"/>
      <c r="G21" s="114"/>
      <c r="H21" s="114"/>
      <c r="I21" s="114"/>
    </row>
    <row r="22" ht="19.5" customHeight="1" spans="1:9">
      <c r="A22" s="133"/>
      <c r="B22" s="132" t="s">
        <v>61</v>
      </c>
      <c r="C22" s="142"/>
      <c r="D22" s="133" t="s">
        <v>62</v>
      </c>
      <c r="E22" s="132" t="s">
        <v>69</v>
      </c>
      <c r="F22" s="114"/>
      <c r="G22" s="114"/>
      <c r="H22" s="114"/>
      <c r="I22" s="114"/>
    </row>
    <row r="23" ht="19.5" customHeight="1" spans="1:9">
      <c r="A23" s="133"/>
      <c r="B23" s="132" t="s">
        <v>64</v>
      </c>
      <c r="C23" s="142"/>
      <c r="D23" s="133" t="s">
        <v>65</v>
      </c>
      <c r="E23" s="132" t="s">
        <v>72</v>
      </c>
      <c r="F23" s="114"/>
      <c r="G23" s="114"/>
      <c r="H23" s="114"/>
      <c r="I23" s="114"/>
    </row>
    <row r="24" ht="19.5" customHeight="1" spans="1:9">
      <c r="A24" s="133"/>
      <c r="B24" s="132" t="s">
        <v>67</v>
      </c>
      <c r="C24" s="142"/>
      <c r="D24" s="133" t="s">
        <v>68</v>
      </c>
      <c r="E24" s="132" t="s">
        <v>75</v>
      </c>
      <c r="F24" s="114"/>
      <c r="G24" s="114"/>
      <c r="H24" s="114"/>
      <c r="I24" s="114"/>
    </row>
    <row r="25" ht="19.5" customHeight="1" spans="1:9">
      <c r="A25" s="133"/>
      <c r="B25" s="132" t="s">
        <v>70</v>
      </c>
      <c r="C25" s="142"/>
      <c r="D25" s="133" t="s">
        <v>71</v>
      </c>
      <c r="E25" s="132" t="s">
        <v>78</v>
      </c>
      <c r="F25" s="114"/>
      <c r="G25" s="114"/>
      <c r="H25" s="114"/>
      <c r="I25" s="114"/>
    </row>
    <row r="26" ht="19.5" customHeight="1" spans="1:9">
      <c r="A26" s="133"/>
      <c r="B26" s="132" t="s">
        <v>73</v>
      </c>
      <c r="C26" s="142"/>
      <c r="D26" s="133" t="s">
        <v>74</v>
      </c>
      <c r="E26" s="132" t="s">
        <v>81</v>
      </c>
      <c r="F26" s="114">
        <v>372766</v>
      </c>
      <c r="G26" s="114">
        <v>372766</v>
      </c>
      <c r="H26" s="114"/>
      <c r="I26" s="114"/>
    </row>
    <row r="27" ht="19.5" customHeight="1" spans="1:9">
      <c r="A27" s="133"/>
      <c r="B27" s="132" t="s">
        <v>76</v>
      </c>
      <c r="C27" s="142"/>
      <c r="D27" s="133" t="s">
        <v>77</v>
      </c>
      <c r="E27" s="132" t="s">
        <v>84</v>
      </c>
      <c r="F27" s="114"/>
      <c r="G27" s="114"/>
      <c r="H27" s="114"/>
      <c r="I27" s="114"/>
    </row>
    <row r="28" ht="19.5" customHeight="1" spans="1:9">
      <c r="A28" s="133"/>
      <c r="B28" s="132" t="s">
        <v>79</v>
      </c>
      <c r="C28" s="142"/>
      <c r="D28" s="133" t="s">
        <v>80</v>
      </c>
      <c r="E28" s="132" t="s">
        <v>87</v>
      </c>
      <c r="F28" s="114"/>
      <c r="G28" s="114"/>
      <c r="H28" s="114"/>
      <c r="I28" s="114"/>
    </row>
    <row r="29" ht="19.5" customHeight="1" spans="1:9">
      <c r="A29" s="133"/>
      <c r="B29" s="132" t="s">
        <v>82</v>
      </c>
      <c r="C29" s="142"/>
      <c r="D29" s="133" t="s">
        <v>83</v>
      </c>
      <c r="E29" s="132" t="s">
        <v>90</v>
      </c>
      <c r="F29" s="114"/>
      <c r="G29" s="114"/>
      <c r="H29" s="114"/>
      <c r="I29" s="114"/>
    </row>
    <row r="30" ht="19.5" customHeight="1" spans="1:9">
      <c r="A30" s="133"/>
      <c r="B30" s="132" t="s">
        <v>85</v>
      </c>
      <c r="C30" s="142"/>
      <c r="D30" s="133" t="s">
        <v>86</v>
      </c>
      <c r="E30" s="132" t="s">
        <v>93</v>
      </c>
      <c r="F30" s="114">
        <v>5582398.87</v>
      </c>
      <c r="G30" s="114"/>
      <c r="H30" s="114">
        <v>5582398.87</v>
      </c>
      <c r="I30" s="114"/>
    </row>
    <row r="31" ht="19.5" customHeight="1" spans="1:9">
      <c r="A31" s="133"/>
      <c r="B31" s="132" t="s">
        <v>88</v>
      </c>
      <c r="C31" s="142"/>
      <c r="D31" s="133" t="s">
        <v>89</v>
      </c>
      <c r="E31" s="132" t="s">
        <v>96</v>
      </c>
      <c r="F31" s="114"/>
      <c r="G31" s="114"/>
      <c r="H31" s="114"/>
      <c r="I31" s="114"/>
    </row>
    <row r="32" ht="19.5" customHeight="1" spans="1:9">
      <c r="A32" s="133"/>
      <c r="B32" s="132" t="s">
        <v>91</v>
      </c>
      <c r="C32" s="142"/>
      <c r="D32" s="133" t="s">
        <v>92</v>
      </c>
      <c r="E32" s="132" t="s">
        <v>100</v>
      </c>
      <c r="F32" s="114"/>
      <c r="G32" s="114"/>
      <c r="H32" s="114"/>
      <c r="I32" s="114"/>
    </row>
    <row r="33" ht="19.5" customHeight="1" spans="1:9">
      <c r="A33" s="133"/>
      <c r="B33" s="132" t="s">
        <v>94</v>
      </c>
      <c r="C33" s="142"/>
      <c r="D33" s="133" t="s">
        <v>95</v>
      </c>
      <c r="E33" s="132" t="s">
        <v>104</v>
      </c>
      <c r="F33" s="114"/>
      <c r="G33" s="114"/>
      <c r="H33" s="114"/>
      <c r="I33" s="114"/>
    </row>
    <row r="34" ht="19.5" customHeight="1" spans="1:9">
      <c r="A34" s="132" t="s">
        <v>97</v>
      </c>
      <c r="B34" s="132" t="s">
        <v>98</v>
      </c>
      <c r="C34" s="114">
        <v>28579781.75</v>
      </c>
      <c r="D34" s="132" t="s">
        <v>99</v>
      </c>
      <c r="E34" s="132" t="s">
        <v>108</v>
      </c>
      <c r="F34" s="114">
        <v>28579781.75</v>
      </c>
      <c r="G34" s="114">
        <v>22997382.88</v>
      </c>
      <c r="H34" s="114">
        <v>5582398.87</v>
      </c>
      <c r="I34" s="114"/>
    </row>
    <row r="35" ht="19.5" customHeight="1" spans="1:9">
      <c r="A35" s="133" t="s">
        <v>203</v>
      </c>
      <c r="B35" s="132" t="s">
        <v>102</v>
      </c>
      <c r="C35" s="114">
        <v>0</v>
      </c>
      <c r="D35" s="133" t="s">
        <v>204</v>
      </c>
      <c r="E35" s="132" t="s">
        <v>111</v>
      </c>
      <c r="F35" s="114">
        <v>0</v>
      </c>
      <c r="G35" s="114">
        <v>0</v>
      </c>
      <c r="H35" s="114">
        <v>0</v>
      </c>
      <c r="I35" s="114"/>
    </row>
    <row r="36" ht="19.5" customHeight="1" spans="1:9">
      <c r="A36" s="133" t="s">
        <v>200</v>
      </c>
      <c r="B36" s="132" t="s">
        <v>106</v>
      </c>
      <c r="C36" s="114">
        <v>0</v>
      </c>
      <c r="D36" s="133"/>
      <c r="E36" s="132" t="s">
        <v>205</v>
      </c>
      <c r="F36" s="142"/>
      <c r="G36" s="142"/>
      <c r="H36" s="142"/>
      <c r="I36" s="142"/>
    </row>
    <row r="37" ht="19.5" customHeight="1" spans="1:9">
      <c r="A37" s="133" t="s">
        <v>201</v>
      </c>
      <c r="B37" s="132" t="s">
        <v>110</v>
      </c>
      <c r="C37" s="114">
        <v>0</v>
      </c>
      <c r="D37" s="132"/>
      <c r="E37" s="132" t="s">
        <v>206</v>
      </c>
      <c r="F37" s="142"/>
      <c r="G37" s="142"/>
      <c r="H37" s="142"/>
      <c r="I37" s="142"/>
    </row>
    <row r="38" ht="19.5" customHeight="1" spans="1:9">
      <c r="A38" s="133" t="s">
        <v>202</v>
      </c>
      <c r="B38" s="132" t="s">
        <v>15</v>
      </c>
      <c r="C38" s="114"/>
      <c r="D38" s="133"/>
      <c r="E38" s="132" t="s">
        <v>207</v>
      </c>
      <c r="F38" s="142"/>
      <c r="G38" s="142"/>
      <c r="H38" s="142"/>
      <c r="I38" s="142"/>
    </row>
    <row r="39" ht="19.5" customHeight="1" spans="1:9">
      <c r="A39" s="132" t="s">
        <v>109</v>
      </c>
      <c r="B39" s="132" t="s">
        <v>18</v>
      </c>
      <c r="C39" s="114">
        <v>28579781.75</v>
      </c>
      <c r="D39" s="132" t="s">
        <v>109</v>
      </c>
      <c r="E39" s="132" t="s">
        <v>208</v>
      </c>
      <c r="F39" s="114">
        <v>28579781.75</v>
      </c>
      <c r="G39" s="114">
        <v>22997382.88</v>
      </c>
      <c r="H39" s="114">
        <v>5582398.87</v>
      </c>
      <c r="I39" s="114"/>
    </row>
    <row r="40" ht="19.5" customHeight="1" spans="1:9">
      <c r="A40" s="133" t="s">
        <v>209</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H31" activePane="bottomRight" state="frozen"/>
      <selection/>
      <selection pane="topRight"/>
      <selection pane="bottomLeft"/>
      <selection pane="bottomRight" activeCell="A1" sqref="$A1:$XFD1048576"/>
    </sheetView>
  </sheetViews>
  <sheetFormatPr defaultColWidth="9" defaultRowHeight="13.5"/>
  <cols>
    <col min="1" max="3" width="2.75" style="129" customWidth="1"/>
    <col min="4" max="4" width="26.25" style="129" customWidth="1"/>
    <col min="5" max="7" width="14" style="129" customWidth="1"/>
    <col min="8" max="13" width="15" style="129" customWidth="1"/>
    <col min="14" max="14" width="14" style="129" customWidth="1"/>
    <col min="15" max="15" width="15" style="129" customWidth="1"/>
    <col min="16" max="17" width="14" style="129" customWidth="1"/>
    <col min="18" max="18" width="15" style="129" customWidth="1"/>
    <col min="19" max="20" width="14" style="129" customWidth="1"/>
    <col min="21" max="16384" width="9" style="129"/>
  </cols>
  <sheetData>
    <row r="1" ht="27" spans="11:11">
      <c r="K1" s="139" t="s">
        <v>210</v>
      </c>
    </row>
    <row r="2" ht="14.25" spans="20:20">
      <c r="T2" s="131" t="s">
        <v>211</v>
      </c>
    </row>
    <row r="3" ht="14.25" spans="1:20">
      <c r="A3" s="131" t="s">
        <v>2</v>
      </c>
      <c r="T3" s="131" t="s">
        <v>3</v>
      </c>
    </row>
    <row r="4" ht="19.5" customHeight="1" spans="1:20">
      <c r="A4" s="136" t="s">
        <v>6</v>
      </c>
      <c r="B4" s="136"/>
      <c r="C4" s="136"/>
      <c r="D4" s="136"/>
      <c r="E4" s="136" t="s">
        <v>212</v>
      </c>
      <c r="F4" s="136"/>
      <c r="G4" s="136"/>
      <c r="H4" s="136" t="s">
        <v>213</v>
      </c>
      <c r="I4" s="136"/>
      <c r="J4" s="136"/>
      <c r="K4" s="136" t="s">
        <v>214</v>
      </c>
      <c r="L4" s="136"/>
      <c r="M4" s="136"/>
      <c r="N4" s="136"/>
      <c r="O4" s="136"/>
      <c r="P4" s="136" t="s">
        <v>107</v>
      </c>
      <c r="Q4" s="136"/>
      <c r="R4" s="136"/>
      <c r="S4" s="136"/>
      <c r="T4" s="136"/>
    </row>
    <row r="5" ht="19.5" customHeight="1" spans="1:20">
      <c r="A5" s="136" t="s">
        <v>122</v>
      </c>
      <c r="B5" s="136"/>
      <c r="C5" s="136"/>
      <c r="D5" s="136" t="s">
        <v>123</v>
      </c>
      <c r="E5" s="136" t="s">
        <v>129</v>
      </c>
      <c r="F5" s="136" t="s">
        <v>215</v>
      </c>
      <c r="G5" s="136" t="s">
        <v>216</v>
      </c>
      <c r="H5" s="136" t="s">
        <v>129</v>
      </c>
      <c r="I5" s="136" t="s">
        <v>183</v>
      </c>
      <c r="J5" s="136" t="s">
        <v>184</v>
      </c>
      <c r="K5" s="136" t="s">
        <v>129</v>
      </c>
      <c r="L5" s="136" t="s">
        <v>183</v>
      </c>
      <c r="M5" s="136"/>
      <c r="N5" s="136" t="s">
        <v>183</v>
      </c>
      <c r="O5" s="136" t="s">
        <v>184</v>
      </c>
      <c r="P5" s="136" t="s">
        <v>129</v>
      </c>
      <c r="Q5" s="136" t="s">
        <v>215</v>
      </c>
      <c r="R5" s="136" t="s">
        <v>216</v>
      </c>
      <c r="S5" s="136" t="s">
        <v>216</v>
      </c>
      <c r="T5" s="136"/>
    </row>
    <row r="6" ht="19.5" customHeight="1" spans="1:20">
      <c r="A6" s="136"/>
      <c r="B6" s="136"/>
      <c r="C6" s="136"/>
      <c r="D6" s="136"/>
      <c r="E6" s="136"/>
      <c r="F6" s="136"/>
      <c r="G6" s="136" t="s">
        <v>124</v>
      </c>
      <c r="H6" s="136"/>
      <c r="I6" s="136" t="s">
        <v>217</v>
      </c>
      <c r="J6" s="136" t="s">
        <v>124</v>
      </c>
      <c r="K6" s="136"/>
      <c r="L6" s="136" t="s">
        <v>124</v>
      </c>
      <c r="M6" s="136" t="s">
        <v>218</v>
      </c>
      <c r="N6" s="136" t="s">
        <v>217</v>
      </c>
      <c r="O6" s="136" t="s">
        <v>124</v>
      </c>
      <c r="P6" s="136"/>
      <c r="Q6" s="136"/>
      <c r="R6" s="136" t="s">
        <v>124</v>
      </c>
      <c r="S6" s="136" t="s">
        <v>219</v>
      </c>
      <c r="T6" s="136" t="s">
        <v>220</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126</v>
      </c>
      <c r="B8" s="136" t="s">
        <v>127</v>
      </c>
      <c r="C8" s="136" t="s">
        <v>128</v>
      </c>
      <c r="D8" s="136" t="s">
        <v>10</v>
      </c>
      <c r="E8" s="132" t="s">
        <v>11</v>
      </c>
      <c r="F8" s="132" t="s">
        <v>12</v>
      </c>
      <c r="G8" s="132" t="s">
        <v>20</v>
      </c>
      <c r="H8" s="132" t="s">
        <v>24</v>
      </c>
      <c r="I8" s="132" t="s">
        <v>28</v>
      </c>
      <c r="J8" s="132" t="s">
        <v>32</v>
      </c>
      <c r="K8" s="132" t="s">
        <v>36</v>
      </c>
      <c r="L8" s="132" t="s">
        <v>40</v>
      </c>
      <c r="M8" s="132" t="s">
        <v>43</v>
      </c>
      <c r="N8" s="132" t="s">
        <v>46</v>
      </c>
      <c r="O8" s="132" t="s">
        <v>49</v>
      </c>
      <c r="P8" s="132" t="s">
        <v>52</v>
      </c>
      <c r="Q8" s="132" t="s">
        <v>55</v>
      </c>
      <c r="R8" s="132" t="s">
        <v>58</v>
      </c>
      <c r="S8" s="132" t="s">
        <v>61</v>
      </c>
      <c r="T8" s="132" t="s">
        <v>64</v>
      </c>
    </row>
    <row r="9" ht="19.5" customHeight="1" spans="1:20">
      <c r="A9" s="136"/>
      <c r="B9" s="136"/>
      <c r="C9" s="136"/>
      <c r="D9" s="136" t="s">
        <v>129</v>
      </c>
      <c r="E9" s="114">
        <v>0</v>
      </c>
      <c r="F9" s="114">
        <v>0</v>
      </c>
      <c r="G9" s="114">
        <v>0</v>
      </c>
      <c r="H9" s="114">
        <v>22997382.88</v>
      </c>
      <c r="I9" s="114">
        <v>12119033.22</v>
      </c>
      <c r="J9" s="114">
        <v>10878349.66</v>
      </c>
      <c r="K9" s="114">
        <v>22997382.88</v>
      </c>
      <c r="L9" s="114">
        <v>12119033.22</v>
      </c>
      <c r="M9" s="114">
        <v>11678718.22</v>
      </c>
      <c r="N9" s="114">
        <v>440315</v>
      </c>
      <c r="O9" s="114">
        <v>10878349.66</v>
      </c>
      <c r="P9" s="114">
        <v>0</v>
      </c>
      <c r="Q9" s="114">
        <v>0</v>
      </c>
      <c r="R9" s="114">
        <v>0</v>
      </c>
      <c r="S9" s="114">
        <v>0</v>
      </c>
      <c r="T9" s="114">
        <v>0</v>
      </c>
    </row>
    <row r="10" ht="19.5" customHeight="1" spans="1:20">
      <c r="A10" s="133" t="s">
        <v>130</v>
      </c>
      <c r="B10" s="133"/>
      <c r="C10" s="133"/>
      <c r="D10" s="133" t="s">
        <v>131</v>
      </c>
      <c r="E10" s="114">
        <v>0</v>
      </c>
      <c r="F10" s="114">
        <v>0</v>
      </c>
      <c r="G10" s="114">
        <v>0</v>
      </c>
      <c r="H10" s="114">
        <v>570543.3</v>
      </c>
      <c r="I10" s="114">
        <v>570543.3</v>
      </c>
      <c r="J10" s="114"/>
      <c r="K10" s="114">
        <v>570543.3</v>
      </c>
      <c r="L10" s="114">
        <v>570543.3</v>
      </c>
      <c r="M10" s="114">
        <v>570543.3</v>
      </c>
      <c r="N10" s="114">
        <v>0</v>
      </c>
      <c r="O10" s="114"/>
      <c r="P10" s="114">
        <v>0</v>
      </c>
      <c r="Q10" s="114">
        <v>0</v>
      </c>
      <c r="R10" s="114">
        <v>0</v>
      </c>
      <c r="S10" s="114">
        <v>0</v>
      </c>
      <c r="T10" s="114">
        <v>0</v>
      </c>
    </row>
    <row r="11" ht="19.5" customHeight="1" spans="1:20">
      <c r="A11" s="133" t="s">
        <v>132</v>
      </c>
      <c r="B11" s="133"/>
      <c r="C11" s="133"/>
      <c r="D11" s="133" t="s">
        <v>133</v>
      </c>
      <c r="E11" s="114">
        <v>0</v>
      </c>
      <c r="F11" s="114">
        <v>0</v>
      </c>
      <c r="G11" s="114">
        <v>0</v>
      </c>
      <c r="H11" s="114">
        <v>570543.3</v>
      </c>
      <c r="I11" s="114">
        <v>570543.3</v>
      </c>
      <c r="J11" s="114"/>
      <c r="K11" s="114">
        <v>570543.3</v>
      </c>
      <c r="L11" s="114">
        <v>570543.3</v>
      </c>
      <c r="M11" s="114">
        <v>570543.3</v>
      </c>
      <c r="N11" s="114">
        <v>0</v>
      </c>
      <c r="O11" s="114"/>
      <c r="P11" s="114">
        <v>0</v>
      </c>
      <c r="Q11" s="114">
        <v>0</v>
      </c>
      <c r="R11" s="114">
        <v>0</v>
      </c>
      <c r="S11" s="114">
        <v>0</v>
      </c>
      <c r="T11" s="114">
        <v>0</v>
      </c>
    </row>
    <row r="12" ht="19.5" customHeight="1" spans="1:20">
      <c r="A12" s="133" t="s">
        <v>134</v>
      </c>
      <c r="B12" s="133"/>
      <c r="C12" s="133"/>
      <c r="D12" s="133" t="s">
        <v>135</v>
      </c>
      <c r="E12" s="114">
        <v>0</v>
      </c>
      <c r="F12" s="114">
        <v>0</v>
      </c>
      <c r="G12" s="114">
        <v>0</v>
      </c>
      <c r="H12" s="114">
        <v>513679.68</v>
      </c>
      <c r="I12" s="114">
        <v>513679.68</v>
      </c>
      <c r="J12" s="114"/>
      <c r="K12" s="114">
        <v>513679.68</v>
      </c>
      <c r="L12" s="114">
        <v>513679.68</v>
      </c>
      <c r="M12" s="114">
        <v>513679.68</v>
      </c>
      <c r="N12" s="114">
        <v>0</v>
      </c>
      <c r="O12" s="114"/>
      <c r="P12" s="114">
        <v>0</v>
      </c>
      <c r="Q12" s="114">
        <v>0</v>
      </c>
      <c r="R12" s="114">
        <v>0</v>
      </c>
      <c r="S12" s="114">
        <v>0</v>
      </c>
      <c r="T12" s="114">
        <v>0</v>
      </c>
    </row>
    <row r="13" ht="19.5" customHeight="1" spans="1:20">
      <c r="A13" s="133" t="s">
        <v>136</v>
      </c>
      <c r="B13" s="133"/>
      <c r="C13" s="133"/>
      <c r="D13" s="133" t="s">
        <v>137</v>
      </c>
      <c r="E13" s="114">
        <v>0</v>
      </c>
      <c r="F13" s="114">
        <v>0</v>
      </c>
      <c r="G13" s="114">
        <v>0</v>
      </c>
      <c r="H13" s="114">
        <v>56863.62</v>
      </c>
      <c r="I13" s="114">
        <v>56863.62</v>
      </c>
      <c r="J13" s="114"/>
      <c r="K13" s="114">
        <v>56863.62</v>
      </c>
      <c r="L13" s="114">
        <v>56863.62</v>
      </c>
      <c r="M13" s="114">
        <v>56863.62</v>
      </c>
      <c r="N13" s="114">
        <v>0</v>
      </c>
      <c r="O13" s="114"/>
      <c r="P13" s="114">
        <v>0</v>
      </c>
      <c r="Q13" s="114">
        <v>0</v>
      </c>
      <c r="R13" s="114">
        <v>0</v>
      </c>
      <c r="S13" s="114">
        <v>0</v>
      </c>
      <c r="T13" s="114">
        <v>0</v>
      </c>
    </row>
    <row r="14" ht="19.5" customHeight="1" spans="1:20">
      <c r="A14" s="133" t="s">
        <v>138</v>
      </c>
      <c r="B14" s="133"/>
      <c r="C14" s="133"/>
      <c r="D14" s="133" t="s">
        <v>139</v>
      </c>
      <c r="E14" s="114">
        <v>0</v>
      </c>
      <c r="F14" s="114">
        <v>0</v>
      </c>
      <c r="G14" s="114">
        <v>0</v>
      </c>
      <c r="H14" s="114">
        <v>379310.68</v>
      </c>
      <c r="I14" s="114">
        <v>379310.68</v>
      </c>
      <c r="J14" s="114"/>
      <c r="K14" s="114">
        <v>379310.68</v>
      </c>
      <c r="L14" s="114">
        <v>379310.68</v>
      </c>
      <c r="M14" s="114">
        <v>379310.68</v>
      </c>
      <c r="N14" s="114">
        <v>0</v>
      </c>
      <c r="O14" s="114"/>
      <c r="P14" s="114">
        <v>0</v>
      </c>
      <c r="Q14" s="114">
        <v>0</v>
      </c>
      <c r="R14" s="114">
        <v>0</v>
      </c>
      <c r="S14" s="114">
        <v>0</v>
      </c>
      <c r="T14" s="114">
        <v>0</v>
      </c>
    </row>
    <row r="15" ht="19.5" customHeight="1" spans="1:20">
      <c r="A15" s="133" t="s">
        <v>140</v>
      </c>
      <c r="B15" s="133"/>
      <c r="C15" s="133"/>
      <c r="D15" s="133" t="s">
        <v>141</v>
      </c>
      <c r="E15" s="114">
        <v>0</v>
      </c>
      <c r="F15" s="114">
        <v>0</v>
      </c>
      <c r="G15" s="114">
        <v>0</v>
      </c>
      <c r="H15" s="114">
        <v>379310.68</v>
      </c>
      <c r="I15" s="114">
        <v>379310.68</v>
      </c>
      <c r="J15" s="114"/>
      <c r="K15" s="114">
        <v>379310.68</v>
      </c>
      <c r="L15" s="114">
        <v>379310.68</v>
      </c>
      <c r="M15" s="114">
        <v>379310.68</v>
      </c>
      <c r="N15" s="114">
        <v>0</v>
      </c>
      <c r="O15" s="114"/>
      <c r="P15" s="114">
        <v>0</v>
      </c>
      <c r="Q15" s="114">
        <v>0</v>
      </c>
      <c r="R15" s="114">
        <v>0</v>
      </c>
      <c r="S15" s="114">
        <v>0</v>
      </c>
      <c r="T15" s="114">
        <v>0</v>
      </c>
    </row>
    <row r="16" ht="19.5" customHeight="1" spans="1:20">
      <c r="A16" s="133" t="s">
        <v>142</v>
      </c>
      <c r="B16" s="133"/>
      <c r="C16" s="133"/>
      <c r="D16" s="133" t="s">
        <v>143</v>
      </c>
      <c r="E16" s="114">
        <v>0</v>
      </c>
      <c r="F16" s="114">
        <v>0</v>
      </c>
      <c r="G16" s="114">
        <v>0</v>
      </c>
      <c r="H16" s="114">
        <v>235116.03</v>
      </c>
      <c r="I16" s="114">
        <v>235116.03</v>
      </c>
      <c r="J16" s="114"/>
      <c r="K16" s="114">
        <v>235116.03</v>
      </c>
      <c r="L16" s="114">
        <v>235116.03</v>
      </c>
      <c r="M16" s="114">
        <v>235116.03</v>
      </c>
      <c r="N16" s="114">
        <v>0</v>
      </c>
      <c r="O16" s="114"/>
      <c r="P16" s="114">
        <v>0</v>
      </c>
      <c r="Q16" s="114">
        <v>0</v>
      </c>
      <c r="R16" s="114">
        <v>0</v>
      </c>
      <c r="S16" s="114">
        <v>0</v>
      </c>
      <c r="T16" s="114">
        <v>0</v>
      </c>
    </row>
    <row r="17" ht="19.5" customHeight="1" spans="1:20">
      <c r="A17" s="133" t="s">
        <v>144</v>
      </c>
      <c r="B17" s="133"/>
      <c r="C17" s="133"/>
      <c r="D17" s="133" t="s">
        <v>145</v>
      </c>
      <c r="E17" s="114">
        <v>0</v>
      </c>
      <c r="F17" s="114">
        <v>0</v>
      </c>
      <c r="G17" s="114">
        <v>0</v>
      </c>
      <c r="H17" s="114">
        <v>131233.56</v>
      </c>
      <c r="I17" s="114">
        <v>131233.56</v>
      </c>
      <c r="J17" s="114"/>
      <c r="K17" s="114">
        <v>131233.56</v>
      </c>
      <c r="L17" s="114">
        <v>131233.56</v>
      </c>
      <c r="M17" s="114">
        <v>131233.56</v>
      </c>
      <c r="N17" s="114">
        <v>0</v>
      </c>
      <c r="O17" s="114"/>
      <c r="P17" s="114">
        <v>0</v>
      </c>
      <c r="Q17" s="114">
        <v>0</v>
      </c>
      <c r="R17" s="114">
        <v>0</v>
      </c>
      <c r="S17" s="114">
        <v>0</v>
      </c>
      <c r="T17" s="114">
        <v>0</v>
      </c>
    </row>
    <row r="18" ht="19.5" customHeight="1" spans="1:20">
      <c r="A18" s="133" t="s">
        <v>146</v>
      </c>
      <c r="B18" s="133"/>
      <c r="C18" s="133"/>
      <c r="D18" s="133" t="s">
        <v>147</v>
      </c>
      <c r="E18" s="114">
        <v>0</v>
      </c>
      <c r="F18" s="114">
        <v>0</v>
      </c>
      <c r="G18" s="114">
        <v>0</v>
      </c>
      <c r="H18" s="114">
        <v>12961.09</v>
      </c>
      <c r="I18" s="114">
        <v>12961.09</v>
      </c>
      <c r="J18" s="114"/>
      <c r="K18" s="114">
        <v>12961.09</v>
      </c>
      <c r="L18" s="114">
        <v>12961.09</v>
      </c>
      <c r="M18" s="114">
        <v>12961.09</v>
      </c>
      <c r="N18" s="114">
        <v>0</v>
      </c>
      <c r="O18" s="114"/>
      <c r="P18" s="114">
        <v>0</v>
      </c>
      <c r="Q18" s="114">
        <v>0</v>
      </c>
      <c r="R18" s="114">
        <v>0</v>
      </c>
      <c r="S18" s="114">
        <v>0</v>
      </c>
      <c r="T18" s="114">
        <v>0</v>
      </c>
    </row>
    <row r="19" ht="19.5" customHeight="1" spans="1:20">
      <c r="A19" s="133" t="s">
        <v>148</v>
      </c>
      <c r="B19" s="133"/>
      <c r="C19" s="133"/>
      <c r="D19" s="133" t="s">
        <v>149</v>
      </c>
      <c r="E19" s="114">
        <v>0</v>
      </c>
      <c r="F19" s="114">
        <v>0</v>
      </c>
      <c r="G19" s="114">
        <v>0</v>
      </c>
      <c r="H19" s="114">
        <v>468000</v>
      </c>
      <c r="I19" s="114"/>
      <c r="J19" s="114">
        <v>468000</v>
      </c>
      <c r="K19" s="114">
        <v>468000</v>
      </c>
      <c r="L19" s="114"/>
      <c r="M19" s="114"/>
      <c r="N19" s="114"/>
      <c r="O19" s="114">
        <v>468000</v>
      </c>
      <c r="P19" s="114">
        <v>0</v>
      </c>
      <c r="Q19" s="114">
        <v>0</v>
      </c>
      <c r="R19" s="114">
        <v>0</v>
      </c>
      <c r="S19" s="114">
        <v>0</v>
      </c>
      <c r="T19" s="114">
        <v>0</v>
      </c>
    </row>
    <row r="20" ht="19.5" customHeight="1" spans="1:20">
      <c r="A20" s="133" t="s">
        <v>150</v>
      </c>
      <c r="B20" s="133"/>
      <c r="C20" s="133"/>
      <c r="D20" s="133" t="s">
        <v>151</v>
      </c>
      <c r="E20" s="114">
        <v>0</v>
      </c>
      <c r="F20" s="114">
        <v>0</v>
      </c>
      <c r="G20" s="114">
        <v>0</v>
      </c>
      <c r="H20" s="114">
        <v>468000</v>
      </c>
      <c r="I20" s="114"/>
      <c r="J20" s="114">
        <v>468000</v>
      </c>
      <c r="K20" s="114">
        <v>468000</v>
      </c>
      <c r="L20" s="114"/>
      <c r="M20" s="114"/>
      <c r="N20" s="114"/>
      <c r="O20" s="114">
        <v>468000</v>
      </c>
      <c r="P20" s="114">
        <v>0</v>
      </c>
      <c r="Q20" s="114">
        <v>0</v>
      </c>
      <c r="R20" s="114">
        <v>0</v>
      </c>
      <c r="S20" s="114">
        <v>0</v>
      </c>
      <c r="T20" s="114">
        <v>0</v>
      </c>
    </row>
    <row r="21" ht="19.5" customHeight="1" spans="1:20">
      <c r="A21" s="133" t="s">
        <v>152</v>
      </c>
      <c r="B21" s="133"/>
      <c r="C21" s="133"/>
      <c r="D21" s="133" t="s">
        <v>153</v>
      </c>
      <c r="E21" s="114">
        <v>0</v>
      </c>
      <c r="F21" s="114">
        <v>0</v>
      </c>
      <c r="G21" s="114">
        <v>0</v>
      </c>
      <c r="H21" s="114">
        <v>468000</v>
      </c>
      <c r="I21" s="114"/>
      <c r="J21" s="114">
        <v>468000</v>
      </c>
      <c r="K21" s="114">
        <v>468000</v>
      </c>
      <c r="L21" s="114"/>
      <c r="M21" s="114"/>
      <c r="N21" s="114"/>
      <c r="O21" s="114">
        <v>468000</v>
      </c>
      <c r="P21" s="114">
        <v>0</v>
      </c>
      <c r="Q21" s="114">
        <v>0</v>
      </c>
      <c r="R21" s="114">
        <v>0</v>
      </c>
      <c r="S21" s="114">
        <v>0</v>
      </c>
      <c r="T21" s="114">
        <v>0</v>
      </c>
    </row>
    <row r="22" ht="19.5" customHeight="1" spans="1:20">
      <c r="A22" s="133" t="s">
        <v>154</v>
      </c>
      <c r="B22" s="133"/>
      <c r="C22" s="133"/>
      <c r="D22" s="133" t="s">
        <v>155</v>
      </c>
      <c r="E22" s="114">
        <v>0</v>
      </c>
      <c r="F22" s="114">
        <v>0</v>
      </c>
      <c r="G22" s="114">
        <v>0</v>
      </c>
      <c r="H22" s="114">
        <v>21206762.9</v>
      </c>
      <c r="I22" s="114">
        <v>10796413.24</v>
      </c>
      <c r="J22" s="114">
        <v>10410349.66</v>
      </c>
      <c r="K22" s="114">
        <v>21206762.9</v>
      </c>
      <c r="L22" s="114">
        <v>10796413.24</v>
      </c>
      <c r="M22" s="114">
        <v>10356098.24</v>
      </c>
      <c r="N22" s="114">
        <v>440315</v>
      </c>
      <c r="O22" s="114">
        <v>10410349.66</v>
      </c>
      <c r="P22" s="114">
        <v>0</v>
      </c>
      <c r="Q22" s="114">
        <v>0</v>
      </c>
      <c r="R22" s="114">
        <v>0</v>
      </c>
      <c r="S22" s="114">
        <v>0</v>
      </c>
      <c r="T22" s="114">
        <v>0</v>
      </c>
    </row>
    <row r="23" ht="19.5" customHeight="1" spans="1:20">
      <c r="A23" s="133" t="s">
        <v>156</v>
      </c>
      <c r="B23" s="133"/>
      <c r="C23" s="133"/>
      <c r="D23" s="133" t="s">
        <v>157</v>
      </c>
      <c r="E23" s="114">
        <v>0</v>
      </c>
      <c r="F23" s="114">
        <v>0</v>
      </c>
      <c r="G23" s="114">
        <v>0</v>
      </c>
      <c r="H23" s="114">
        <v>10796413.24</v>
      </c>
      <c r="I23" s="114">
        <v>10796413.24</v>
      </c>
      <c r="J23" s="114"/>
      <c r="K23" s="114">
        <v>10796413.24</v>
      </c>
      <c r="L23" s="114">
        <v>10796413.24</v>
      </c>
      <c r="M23" s="114">
        <v>10356098.24</v>
      </c>
      <c r="N23" s="114">
        <v>440315</v>
      </c>
      <c r="O23" s="114"/>
      <c r="P23" s="114">
        <v>0</v>
      </c>
      <c r="Q23" s="114">
        <v>0</v>
      </c>
      <c r="R23" s="114">
        <v>0</v>
      </c>
      <c r="S23" s="114">
        <v>0</v>
      </c>
      <c r="T23" s="114">
        <v>0</v>
      </c>
    </row>
    <row r="24" ht="19.5" customHeight="1" spans="1:20">
      <c r="A24" s="133" t="s">
        <v>158</v>
      </c>
      <c r="B24" s="133"/>
      <c r="C24" s="133"/>
      <c r="D24" s="133" t="s">
        <v>159</v>
      </c>
      <c r="E24" s="114">
        <v>0</v>
      </c>
      <c r="F24" s="114">
        <v>0</v>
      </c>
      <c r="G24" s="114">
        <v>0</v>
      </c>
      <c r="H24" s="114">
        <v>660</v>
      </c>
      <c r="I24" s="114">
        <v>660</v>
      </c>
      <c r="J24" s="114"/>
      <c r="K24" s="114">
        <v>660</v>
      </c>
      <c r="L24" s="114">
        <v>660</v>
      </c>
      <c r="M24" s="114">
        <v>660</v>
      </c>
      <c r="N24" s="114">
        <v>0</v>
      </c>
      <c r="O24" s="114"/>
      <c r="P24" s="114">
        <v>0</v>
      </c>
      <c r="Q24" s="114">
        <v>0</v>
      </c>
      <c r="R24" s="114">
        <v>0</v>
      </c>
      <c r="S24" s="114">
        <v>0</v>
      </c>
      <c r="T24" s="114">
        <v>0</v>
      </c>
    </row>
    <row r="25" ht="19.5" customHeight="1" spans="1:20">
      <c r="A25" s="133" t="s">
        <v>160</v>
      </c>
      <c r="B25" s="133"/>
      <c r="C25" s="133"/>
      <c r="D25" s="133" t="s">
        <v>161</v>
      </c>
      <c r="E25" s="114">
        <v>0</v>
      </c>
      <c r="F25" s="114">
        <v>0</v>
      </c>
      <c r="G25" s="114">
        <v>0</v>
      </c>
      <c r="H25" s="114">
        <v>10795753.24</v>
      </c>
      <c r="I25" s="114">
        <v>10795753.24</v>
      </c>
      <c r="J25" s="114"/>
      <c r="K25" s="114">
        <v>10795753.24</v>
      </c>
      <c r="L25" s="114">
        <v>10795753.24</v>
      </c>
      <c r="M25" s="114">
        <v>10355438.24</v>
      </c>
      <c r="N25" s="114">
        <v>440315</v>
      </c>
      <c r="O25" s="114"/>
      <c r="P25" s="114">
        <v>0</v>
      </c>
      <c r="Q25" s="114">
        <v>0</v>
      </c>
      <c r="R25" s="114">
        <v>0</v>
      </c>
      <c r="S25" s="114">
        <v>0</v>
      </c>
      <c r="T25" s="114">
        <v>0</v>
      </c>
    </row>
    <row r="26" ht="19.5" customHeight="1" spans="1:20">
      <c r="A26" s="133" t="s">
        <v>162</v>
      </c>
      <c r="B26" s="133"/>
      <c r="C26" s="133"/>
      <c r="D26" s="133" t="s">
        <v>163</v>
      </c>
      <c r="E26" s="114">
        <v>0</v>
      </c>
      <c r="F26" s="114">
        <v>0</v>
      </c>
      <c r="G26" s="114">
        <v>0</v>
      </c>
      <c r="H26" s="114">
        <v>92950</v>
      </c>
      <c r="I26" s="114"/>
      <c r="J26" s="114">
        <v>92950</v>
      </c>
      <c r="K26" s="114">
        <v>92950</v>
      </c>
      <c r="L26" s="114"/>
      <c r="M26" s="114"/>
      <c r="N26" s="114"/>
      <c r="O26" s="114">
        <v>92950</v>
      </c>
      <c r="P26" s="114">
        <v>0</v>
      </c>
      <c r="Q26" s="114">
        <v>0</v>
      </c>
      <c r="R26" s="114">
        <v>0</v>
      </c>
      <c r="S26" s="114">
        <v>0</v>
      </c>
      <c r="T26" s="114">
        <v>0</v>
      </c>
    </row>
    <row r="27" ht="19.5" customHeight="1" spans="1:20">
      <c r="A27" s="133" t="s">
        <v>164</v>
      </c>
      <c r="B27" s="133"/>
      <c r="C27" s="133"/>
      <c r="D27" s="133" t="s">
        <v>163</v>
      </c>
      <c r="E27" s="114">
        <v>0</v>
      </c>
      <c r="F27" s="114">
        <v>0</v>
      </c>
      <c r="G27" s="114">
        <v>0</v>
      </c>
      <c r="H27" s="114">
        <v>92950</v>
      </c>
      <c r="I27" s="114"/>
      <c r="J27" s="114">
        <v>92950</v>
      </c>
      <c r="K27" s="114">
        <v>92950</v>
      </c>
      <c r="L27" s="114"/>
      <c r="M27" s="114"/>
      <c r="N27" s="114"/>
      <c r="O27" s="114">
        <v>92950</v>
      </c>
      <c r="P27" s="114">
        <v>0</v>
      </c>
      <c r="Q27" s="114">
        <v>0</v>
      </c>
      <c r="R27" s="114">
        <v>0</v>
      </c>
      <c r="S27" s="114">
        <v>0</v>
      </c>
      <c r="T27" s="114">
        <v>0</v>
      </c>
    </row>
    <row r="28" ht="19.5" customHeight="1" spans="1:20">
      <c r="A28" s="133" t="s">
        <v>165</v>
      </c>
      <c r="B28" s="133"/>
      <c r="C28" s="133"/>
      <c r="D28" s="133" t="s">
        <v>166</v>
      </c>
      <c r="E28" s="114">
        <v>0</v>
      </c>
      <c r="F28" s="114">
        <v>0</v>
      </c>
      <c r="G28" s="114">
        <v>0</v>
      </c>
      <c r="H28" s="114">
        <v>10317399.66</v>
      </c>
      <c r="I28" s="114"/>
      <c r="J28" s="114">
        <v>10317399.66</v>
      </c>
      <c r="K28" s="114">
        <v>10317399.66</v>
      </c>
      <c r="L28" s="114"/>
      <c r="M28" s="114"/>
      <c r="N28" s="114"/>
      <c r="O28" s="114">
        <v>10317399.66</v>
      </c>
      <c r="P28" s="114">
        <v>0</v>
      </c>
      <c r="Q28" s="114">
        <v>0</v>
      </c>
      <c r="R28" s="114">
        <v>0</v>
      </c>
      <c r="S28" s="114">
        <v>0</v>
      </c>
      <c r="T28" s="114">
        <v>0</v>
      </c>
    </row>
    <row r="29" ht="19.5" customHeight="1" spans="1:20">
      <c r="A29" s="133" t="s">
        <v>167</v>
      </c>
      <c r="B29" s="133"/>
      <c r="C29" s="133"/>
      <c r="D29" s="133" t="s">
        <v>166</v>
      </c>
      <c r="E29" s="114">
        <v>0</v>
      </c>
      <c r="F29" s="114">
        <v>0</v>
      </c>
      <c r="G29" s="114">
        <v>0</v>
      </c>
      <c r="H29" s="114">
        <v>10317399.66</v>
      </c>
      <c r="I29" s="114"/>
      <c r="J29" s="114">
        <v>10317399.66</v>
      </c>
      <c r="K29" s="114">
        <v>10317399.66</v>
      </c>
      <c r="L29" s="114"/>
      <c r="M29" s="114"/>
      <c r="N29" s="114"/>
      <c r="O29" s="114">
        <v>10317399.66</v>
      </c>
      <c r="P29" s="114">
        <v>0</v>
      </c>
      <c r="Q29" s="114">
        <v>0</v>
      </c>
      <c r="R29" s="114">
        <v>0</v>
      </c>
      <c r="S29" s="114">
        <v>0</v>
      </c>
      <c r="T29" s="114">
        <v>0</v>
      </c>
    </row>
    <row r="30" ht="19.5" customHeight="1" spans="1:20">
      <c r="A30" s="133" t="s">
        <v>168</v>
      </c>
      <c r="B30" s="133"/>
      <c r="C30" s="133"/>
      <c r="D30" s="133" t="s">
        <v>169</v>
      </c>
      <c r="E30" s="114">
        <v>0</v>
      </c>
      <c r="F30" s="114">
        <v>0</v>
      </c>
      <c r="G30" s="114">
        <v>0</v>
      </c>
      <c r="H30" s="114">
        <v>372766</v>
      </c>
      <c r="I30" s="114">
        <v>372766</v>
      </c>
      <c r="J30" s="114"/>
      <c r="K30" s="114">
        <v>372766</v>
      </c>
      <c r="L30" s="114">
        <v>372766</v>
      </c>
      <c r="M30" s="114">
        <v>372766</v>
      </c>
      <c r="N30" s="114">
        <v>0</v>
      </c>
      <c r="O30" s="114"/>
      <c r="P30" s="114">
        <v>0</v>
      </c>
      <c r="Q30" s="114">
        <v>0</v>
      </c>
      <c r="R30" s="114">
        <v>0</v>
      </c>
      <c r="S30" s="114">
        <v>0</v>
      </c>
      <c r="T30" s="114">
        <v>0</v>
      </c>
    </row>
    <row r="31" ht="19.5" customHeight="1" spans="1:20">
      <c r="A31" s="133" t="s">
        <v>170</v>
      </c>
      <c r="B31" s="133"/>
      <c r="C31" s="133"/>
      <c r="D31" s="133" t="s">
        <v>171</v>
      </c>
      <c r="E31" s="114">
        <v>0</v>
      </c>
      <c r="F31" s="114">
        <v>0</v>
      </c>
      <c r="G31" s="114">
        <v>0</v>
      </c>
      <c r="H31" s="114">
        <v>372766</v>
      </c>
      <c r="I31" s="114">
        <v>372766</v>
      </c>
      <c r="J31" s="114"/>
      <c r="K31" s="114">
        <v>372766</v>
      </c>
      <c r="L31" s="114">
        <v>372766</v>
      </c>
      <c r="M31" s="114">
        <v>372766</v>
      </c>
      <c r="N31" s="114">
        <v>0</v>
      </c>
      <c r="O31" s="114"/>
      <c r="P31" s="114">
        <v>0</v>
      </c>
      <c r="Q31" s="114">
        <v>0</v>
      </c>
      <c r="R31" s="114">
        <v>0</v>
      </c>
      <c r="S31" s="114">
        <v>0</v>
      </c>
      <c r="T31" s="114">
        <v>0</v>
      </c>
    </row>
    <row r="32" ht="19.5" customHeight="1" spans="1:20">
      <c r="A32" s="133" t="s">
        <v>172</v>
      </c>
      <c r="B32" s="133"/>
      <c r="C32" s="133"/>
      <c r="D32" s="133" t="s">
        <v>173</v>
      </c>
      <c r="E32" s="114">
        <v>0</v>
      </c>
      <c r="F32" s="114">
        <v>0</v>
      </c>
      <c r="G32" s="114">
        <v>0</v>
      </c>
      <c r="H32" s="114">
        <v>372766</v>
      </c>
      <c r="I32" s="114">
        <v>372766</v>
      </c>
      <c r="J32" s="114"/>
      <c r="K32" s="114">
        <v>372766</v>
      </c>
      <c r="L32" s="114">
        <v>372766</v>
      </c>
      <c r="M32" s="114">
        <v>372766</v>
      </c>
      <c r="N32" s="114">
        <v>0</v>
      </c>
      <c r="O32" s="114"/>
      <c r="P32" s="114">
        <v>0</v>
      </c>
      <c r="Q32" s="114">
        <v>0</v>
      </c>
      <c r="R32" s="114">
        <v>0</v>
      </c>
      <c r="S32" s="114">
        <v>0</v>
      </c>
      <c r="T32" s="114">
        <v>0</v>
      </c>
    </row>
    <row r="33" ht="19.5" customHeight="1" spans="1:20">
      <c r="A33" s="133" t="s">
        <v>221</v>
      </c>
      <c r="B33" s="133"/>
      <c r="C33" s="133"/>
      <c r="D33" s="133"/>
      <c r="E33" s="133"/>
      <c r="F33" s="133"/>
      <c r="G33" s="133"/>
      <c r="H33" s="133"/>
      <c r="I33" s="133"/>
      <c r="J33" s="133"/>
      <c r="K33" s="133"/>
      <c r="L33" s="133"/>
      <c r="M33" s="133"/>
      <c r="N33" s="133"/>
      <c r="O33" s="133"/>
      <c r="P33" s="133"/>
      <c r="Q33" s="133"/>
      <c r="R33" s="133"/>
      <c r="S33" s="133"/>
      <c r="T33" s="133"/>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A11" sqref="$A1:$XFD1048576"/>
    </sheetView>
  </sheetViews>
  <sheetFormatPr defaultColWidth="9" defaultRowHeight="13.5"/>
  <cols>
    <col min="1" max="1" width="6.13333333333333" style="129" customWidth="1"/>
    <col min="2" max="2" width="32.8833333333333" style="129" customWidth="1"/>
    <col min="3" max="3" width="20.1333333333333" style="129" customWidth="1"/>
    <col min="4" max="4" width="6.13333333333333" style="129" customWidth="1"/>
    <col min="5" max="5" width="22.75" style="129" customWidth="1"/>
    <col min="6" max="6" width="19.3833333333333" style="129" customWidth="1"/>
    <col min="7" max="7" width="6.13333333333333" style="129" customWidth="1"/>
    <col min="8" max="8" width="36.8833333333333" style="129" customWidth="1"/>
    <col min="9" max="9" width="17.1333333333333" style="129" customWidth="1"/>
    <col min="10" max="16384" width="9" style="129"/>
  </cols>
  <sheetData>
    <row r="1" ht="27" spans="5:5">
      <c r="E1" s="139" t="s">
        <v>222</v>
      </c>
    </row>
    <row r="2" spans="9:9">
      <c r="I2" s="141" t="s">
        <v>223</v>
      </c>
    </row>
    <row r="3" spans="1:9">
      <c r="A3" s="141" t="s">
        <v>2</v>
      </c>
      <c r="I3" s="141" t="s">
        <v>3</v>
      </c>
    </row>
    <row r="4" ht="19.5" customHeight="1" spans="1:9">
      <c r="A4" s="136" t="s">
        <v>218</v>
      </c>
      <c r="B4" s="136"/>
      <c r="C4" s="136"/>
      <c r="D4" s="136" t="s">
        <v>217</v>
      </c>
      <c r="E4" s="136"/>
      <c r="F4" s="136"/>
      <c r="G4" s="136"/>
      <c r="H4" s="136"/>
      <c r="I4" s="136"/>
    </row>
    <row r="5" ht="19.5" customHeight="1" spans="1:9">
      <c r="A5" s="136" t="s">
        <v>224</v>
      </c>
      <c r="B5" s="136" t="s">
        <v>123</v>
      </c>
      <c r="C5" s="136" t="s">
        <v>8</v>
      </c>
      <c r="D5" s="136" t="s">
        <v>224</v>
      </c>
      <c r="E5" s="136" t="s">
        <v>123</v>
      </c>
      <c r="F5" s="136" t="s">
        <v>8</v>
      </c>
      <c r="G5" s="136" t="s">
        <v>224</v>
      </c>
      <c r="H5" s="136" t="s">
        <v>123</v>
      </c>
      <c r="I5" s="136" t="s">
        <v>8</v>
      </c>
    </row>
    <row r="6" ht="19.5" customHeight="1" spans="1:9">
      <c r="A6" s="136"/>
      <c r="B6" s="136"/>
      <c r="C6" s="136"/>
      <c r="D6" s="136"/>
      <c r="E6" s="136"/>
      <c r="F6" s="136"/>
      <c r="G6" s="136"/>
      <c r="H6" s="136"/>
      <c r="I6" s="136"/>
    </row>
    <row r="7" ht="19.5" customHeight="1" spans="1:9">
      <c r="A7" s="133" t="s">
        <v>225</v>
      </c>
      <c r="B7" s="133" t="s">
        <v>226</v>
      </c>
      <c r="C7" s="114">
        <v>11611278.22</v>
      </c>
      <c r="D7" s="133" t="s">
        <v>227</v>
      </c>
      <c r="E7" s="133" t="s">
        <v>228</v>
      </c>
      <c r="F7" s="114">
        <v>440315</v>
      </c>
      <c r="G7" s="133" t="s">
        <v>229</v>
      </c>
      <c r="H7" s="133" t="s">
        <v>230</v>
      </c>
      <c r="I7" s="114">
        <v>0</v>
      </c>
    </row>
    <row r="8" ht="19.5" customHeight="1" spans="1:9">
      <c r="A8" s="133" t="s">
        <v>231</v>
      </c>
      <c r="B8" s="133" t="s">
        <v>232</v>
      </c>
      <c r="C8" s="114">
        <v>1148111</v>
      </c>
      <c r="D8" s="133" t="s">
        <v>233</v>
      </c>
      <c r="E8" s="133" t="s">
        <v>234</v>
      </c>
      <c r="F8" s="114">
        <v>111116.05</v>
      </c>
      <c r="G8" s="133" t="s">
        <v>235</v>
      </c>
      <c r="H8" s="133" t="s">
        <v>236</v>
      </c>
      <c r="I8" s="114">
        <v>0</v>
      </c>
    </row>
    <row r="9" ht="19.5" customHeight="1" spans="1:9">
      <c r="A9" s="133" t="s">
        <v>237</v>
      </c>
      <c r="B9" s="133" t="s">
        <v>238</v>
      </c>
      <c r="C9" s="114">
        <v>1715500</v>
      </c>
      <c r="D9" s="133" t="s">
        <v>239</v>
      </c>
      <c r="E9" s="133" t="s">
        <v>240</v>
      </c>
      <c r="F9" s="114">
        <v>0</v>
      </c>
      <c r="G9" s="133" t="s">
        <v>241</v>
      </c>
      <c r="H9" s="133" t="s">
        <v>242</v>
      </c>
      <c r="I9" s="114">
        <v>0</v>
      </c>
    </row>
    <row r="10" ht="19.5" customHeight="1" spans="1:9">
      <c r="A10" s="133" t="s">
        <v>243</v>
      </c>
      <c r="B10" s="133" t="s">
        <v>244</v>
      </c>
      <c r="C10" s="114">
        <v>937224</v>
      </c>
      <c r="D10" s="133" t="s">
        <v>245</v>
      </c>
      <c r="E10" s="133" t="s">
        <v>246</v>
      </c>
      <c r="F10" s="114">
        <v>0</v>
      </c>
      <c r="G10" s="133" t="s">
        <v>247</v>
      </c>
      <c r="H10" s="133" t="s">
        <v>248</v>
      </c>
      <c r="I10" s="114">
        <v>0</v>
      </c>
    </row>
    <row r="11" ht="19.5" customHeight="1" spans="1:9">
      <c r="A11" s="133" t="s">
        <v>249</v>
      </c>
      <c r="B11" s="133" t="s">
        <v>250</v>
      </c>
      <c r="C11" s="114">
        <v>0</v>
      </c>
      <c r="D11" s="133" t="s">
        <v>251</v>
      </c>
      <c r="E11" s="133" t="s">
        <v>252</v>
      </c>
      <c r="F11" s="114">
        <v>0</v>
      </c>
      <c r="G11" s="133" t="s">
        <v>253</v>
      </c>
      <c r="H11" s="133" t="s">
        <v>254</v>
      </c>
      <c r="I11" s="114">
        <v>0</v>
      </c>
    </row>
    <row r="12" ht="19.5" customHeight="1" spans="1:9">
      <c r="A12" s="133" t="s">
        <v>255</v>
      </c>
      <c r="B12" s="133" t="s">
        <v>256</v>
      </c>
      <c r="C12" s="114">
        <v>0</v>
      </c>
      <c r="D12" s="133" t="s">
        <v>257</v>
      </c>
      <c r="E12" s="133" t="s">
        <v>258</v>
      </c>
      <c r="F12" s="114">
        <v>0</v>
      </c>
      <c r="G12" s="133" t="s">
        <v>259</v>
      </c>
      <c r="H12" s="133" t="s">
        <v>260</v>
      </c>
      <c r="I12" s="114">
        <v>0</v>
      </c>
    </row>
    <row r="13" ht="19.5" customHeight="1" spans="1:9">
      <c r="A13" s="133" t="s">
        <v>261</v>
      </c>
      <c r="B13" s="133" t="s">
        <v>262</v>
      </c>
      <c r="C13" s="114">
        <v>513679.68</v>
      </c>
      <c r="D13" s="133" t="s">
        <v>263</v>
      </c>
      <c r="E13" s="133" t="s">
        <v>264</v>
      </c>
      <c r="F13" s="114">
        <v>0</v>
      </c>
      <c r="G13" s="133" t="s">
        <v>265</v>
      </c>
      <c r="H13" s="133" t="s">
        <v>266</v>
      </c>
      <c r="I13" s="114">
        <v>0</v>
      </c>
    </row>
    <row r="14" ht="19.5" customHeight="1" spans="1:9">
      <c r="A14" s="133" t="s">
        <v>267</v>
      </c>
      <c r="B14" s="133" t="s">
        <v>268</v>
      </c>
      <c r="C14" s="114">
        <v>56863.62</v>
      </c>
      <c r="D14" s="133" t="s">
        <v>269</v>
      </c>
      <c r="E14" s="133" t="s">
        <v>270</v>
      </c>
      <c r="F14" s="114">
        <v>2387.55</v>
      </c>
      <c r="G14" s="133" t="s">
        <v>271</v>
      </c>
      <c r="H14" s="133" t="s">
        <v>272</v>
      </c>
      <c r="I14" s="114">
        <v>0</v>
      </c>
    </row>
    <row r="15" ht="19.5" customHeight="1" spans="1:9">
      <c r="A15" s="133" t="s">
        <v>273</v>
      </c>
      <c r="B15" s="133" t="s">
        <v>274</v>
      </c>
      <c r="C15" s="114">
        <v>231465.73</v>
      </c>
      <c r="D15" s="133" t="s">
        <v>275</v>
      </c>
      <c r="E15" s="133" t="s">
        <v>276</v>
      </c>
      <c r="F15" s="114">
        <v>0</v>
      </c>
      <c r="G15" s="133" t="s">
        <v>277</v>
      </c>
      <c r="H15" s="133" t="s">
        <v>278</v>
      </c>
      <c r="I15" s="114">
        <v>0</v>
      </c>
    </row>
    <row r="16" ht="19.5" customHeight="1" spans="1:9">
      <c r="A16" s="133" t="s">
        <v>279</v>
      </c>
      <c r="B16" s="133" t="s">
        <v>280</v>
      </c>
      <c r="C16" s="114">
        <v>131233.56</v>
      </c>
      <c r="D16" s="133" t="s">
        <v>281</v>
      </c>
      <c r="E16" s="133" t="s">
        <v>282</v>
      </c>
      <c r="F16" s="114">
        <v>0</v>
      </c>
      <c r="G16" s="133" t="s">
        <v>283</v>
      </c>
      <c r="H16" s="133" t="s">
        <v>284</v>
      </c>
      <c r="I16" s="114">
        <v>0</v>
      </c>
    </row>
    <row r="17" ht="19.5" customHeight="1" spans="1:9">
      <c r="A17" s="133" t="s">
        <v>285</v>
      </c>
      <c r="B17" s="133" t="s">
        <v>286</v>
      </c>
      <c r="C17" s="114">
        <v>27507.63</v>
      </c>
      <c r="D17" s="133" t="s">
        <v>287</v>
      </c>
      <c r="E17" s="133" t="s">
        <v>288</v>
      </c>
      <c r="F17" s="114">
        <v>35025</v>
      </c>
      <c r="G17" s="133" t="s">
        <v>289</v>
      </c>
      <c r="H17" s="133" t="s">
        <v>290</v>
      </c>
      <c r="I17" s="114">
        <v>0</v>
      </c>
    </row>
    <row r="18" ht="19.5" customHeight="1" spans="1:9">
      <c r="A18" s="133" t="s">
        <v>291</v>
      </c>
      <c r="B18" s="133" t="s">
        <v>292</v>
      </c>
      <c r="C18" s="114">
        <v>372766</v>
      </c>
      <c r="D18" s="133" t="s">
        <v>293</v>
      </c>
      <c r="E18" s="133" t="s">
        <v>294</v>
      </c>
      <c r="F18" s="114">
        <v>0</v>
      </c>
      <c r="G18" s="133" t="s">
        <v>295</v>
      </c>
      <c r="H18" s="133" t="s">
        <v>296</v>
      </c>
      <c r="I18" s="114">
        <v>0</v>
      </c>
    </row>
    <row r="19" ht="19.5" customHeight="1" spans="1:9">
      <c r="A19" s="133" t="s">
        <v>297</v>
      </c>
      <c r="B19" s="133" t="s">
        <v>298</v>
      </c>
      <c r="C19" s="114">
        <v>0</v>
      </c>
      <c r="D19" s="133" t="s">
        <v>299</v>
      </c>
      <c r="E19" s="133" t="s">
        <v>300</v>
      </c>
      <c r="F19" s="114">
        <v>6726.4</v>
      </c>
      <c r="G19" s="133" t="s">
        <v>301</v>
      </c>
      <c r="H19" s="133" t="s">
        <v>302</v>
      </c>
      <c r="I19" s="114">
        <v>0</v>
      </c>
    </row>
    <row r="20" ht="19.5" customHeight="1" spans="1:9">
      <c r="A20" s="133" t="s">
        <v>303</v>
      </c>
      <c r="B20" s="133" t="s">
        <v>304</v>
      </c>
      <c r="C20" s="114">
        <v>6476927</v>
      </c>
      <c r="D20" s="133" t="s">
        <v>305</v>
      </c>
      <c r="E20" s="133" t="s">
        <v>306</v>
      </c>
      <c r="F20" s="114">
        <v>0</v>
      </c>
      <c r="G20" s="133" t="s">
        <v>307</v>
      </c>
      <c r="H20" s="133" t="s">
        <v>308</v>
      </c>
      <c r="I20" s="114">
        <v>0</v>
      </c>
    </row>
    <row r="21" ht="19.5" customHeight="1" spans="1:9">
      <c r="A21" s="133" t="s">
        <v>309</v>
      </c>
      <c r="B21" s="133" t="s">
        <v>310</v>
      </c>
      <c r="C21" s="114">
        <v>67440</v>
      </c>
      <c r="D21" s="133" t="s">
        <v>311</v>
      </c>
      <c r="E21" s="133" t="s">
        <v>312</v>
      </c>
      <c r="F21" s="114">
        <v>0</v>
      </c>
      <c r="G21" s="133" t="s">
        <v>313</v>
      </c>
      <c r="H21" s="133" t="s">
        <v>314</v>
      </c>
      <c r="I21" s="114">
        <v>0</v>
      </c>
    </row>
    <row r="22" ht="19.5" customHeight="1" spans="1:9">
      <c r="A22" s="133" t="s">
        <v>315</v>
      </c>
      <c r="B22" s="133" t="s">
        <v>316</v>
      </c>
      <c r="C22" s="114">
        <v>0</v>
      </c>
      <c r="D22" s="133" t="s">
        <v>317</v>
      </c>
      <c r="E22" s="133" t="s">
        <v>318</v>
      </c>
      <c r="F22" s="114">
        <v>0</v>
      </c>
      <c r="G22" s="133" t="s">
        <v>319</v>
      </c>
      <c r="H22" s="133" t="s">
        <v>320</v>
      </c>
      <c r="I22" s="114">
        <v>0</v>
      </c>
    </row>
    <row r="23" ht="19.5" customHeight="1" spans="1:9">
      <c r="A23" s="133" t="s">
        <v>321</v>
      </c>
      <c r="B23" s="133" t="s">
        <v>322</v>
      </c>
      <c r="C23" s="114">
        <v>0</v>
      </c>
      <c r="D23" s="133" t="s">
        <v>323</v>
      </c>
      <c r="E23" s="133" t="s">
        <v>324</v>
      </c>
      <c r="F23" s="114">
        <v>700</v>
      </c>
      <c r="G23" s="133" t="s">
        <v>325</v>
      </c>
      <c r="H23" s="133" t="s">
        <v>326</v>
      </c>
      <c r="I23" s="114">
        <v>0</v>
      </c>
    </row>
    <row r="24" ht="19.5" customHeight="1" spans="1:9">
      <c r="A24" s="133" t="s">
        <v>327</v>
      </c>
      <c r="B24" s="133" t="s">
        <v>328</v>
      </c>
      <c r="C24" s="114">
        <v>0</v>
      </c>
      <c r="D24" s="133" t="s">
        <v>329</v>
      </c>
      <c r="E24" s="133" t="s">
        <v>330</v>
      </c>
      <c r="F24" s="114">
        <v>225</v>
      </c>
      <c r="G24" s="133" t="s">
        <v>331</v>
      </c>
      <c r="H24" s="133" t="s">
        <v>332</v>
      </c>
      <c r="I24" s="114">
        <v>0</v>
      </c>
    </row>
    <row r="25" ht="19.5" customHeight="1" spans="1:9">
      <c r="A25" s="133" t="s">
        <v>333</v>
      </c>
      <c r="B25" s="133" t="s">
        <v>334</v>
      </c>
      <c r="C25" s="114">
        <v>0</v>
      </c>
      <c r="D25" s="133" t="s">
        <v>335</v>
      </c>
      <c r="E25" s="133" t="s">
        <v>336</v>
      </c>
      <c r="F25" s="114">
        <v>0</v>
      </c>
      <c r="G25" s="133" t="s">
        <v>337</v>
      </c>
      <c r="H25" s="133" t="s">
        <v>338</v>
      </c>
      <c r="I25" s="114">
        <v>0</v>
      </c>
    </row>
    <row r="26" ht="19.5" customHeight="1" spans="1:9">
      <c r="A26" s="133" t="s">
        <v>339</v>
      </c>
      <c r="B26" s="133" t="s">
        <v>340</v>
      </c>
      <c r="C26" s="114">
        <v>67440</v>
      </c>
      <c r="D26" s="133" t="s">
        <v>341</v>
      </c>
      <c r="E26" s="133" t="s">
        <v>342</v>
      </c>
      <c r="F26" s="114">
        <v>0</v>
      </c>
      <c r="G26" s="133" t="s">
        <v>343</v>
      </c>
      <c r="H26" s="133" t="s">
        <v>344</v>
      </c>
      <c r="I26" s="114">
        <v>0</v>
      </c>
    </row>
    <row r="27" ht="19.5" customHeight="1" spans="1:9">
      <c r="A27" s="133" t="s">
        <v>345</v>
      </c>
      <c r="B27" s="133" t="s">
        <v>346</v>
      </c>
      <c r="C27" s="114">
        <v>0</v>
      </c>
      <c r="D27" s="133" t="s">
        <v>347</v>
      </c>
      <c r="E27" s="133" t="s">
        <v>348</v>
      </c>
      <c r="F27" s="114">
        <v>0</v>
      </c>
      <c r="G27" s="133" t="s">
        <v>349</v>
      </c>
      <c r="H27" s="133" t="s">
        <v>350</v>
      </c>
      <c r="I27" s="114">
        <v>0</v>
      </c>
    </row>
    <row r="28" ht="19.5" customHeight="1" spans="1:9">
      <c r="A28" s="133" t="s">
        <v>351</v>
      </c>
      <c r="B28" s="133" t="s">
        <v>352</v>
      </c>
      <c r="C28" s="114">
        <v>0</v>
      </c>
      <c r="D28" s="133" t="s">
        <v>353</v>
      </c>
      <c r="E28" s="133" t="s">
        <v>354</v>
      </c>
      <c r="F28" s="114">
        <v>0</v>
      </c>
      <c r="G28" s="133" t="s">
        <v>355</v>
      </c>
      <c r="H28" s="133" t="s">
        <v>356</v>
      </c>
      <c r="I28" s="114">
        <v>0</v>
      </c>
    </row>
    <row r="29" ht="19.5" customHeight="1" spans="1:9">
      <c r="A29" s="133" t="s">
        <v>357</v>
      </c>
      <c r="B29" s="133" t="s">
        <v>358</v>
      </c>
      <c r="C29" s="114">
        <v>0</v>
      </c>
      <c r="D29" s="133" t="s">
        <v>359</v>
      </c>
      <c r="E29" s="133" t="s">
        <v>360</v>
      </c>
      <c r="F29" s="114">
        <v>23465</v>
      </c>
      <c r="G29" s="133" t="s">
        <v>361</v>
      </c>
      <c r="H29" s="133" t="s">
        <v>362</v>
      </c>
      <c r="I29" s="114">
        <v>0</v>
      </c>
    </row>
    <row r="30" ht="19.5" customHeight="1" spans="1:9">
      <c r="A30" s="133" t="s">
        <v>363</v>
      </c>
      <c r="B30" s="133" t="s">
        <v>364</v>
      </c>
      <c r="C30" s="114">
        <v>0</v>
      </c>
      <c r="D30" s="133" t="s">
        <v>365</v>
      </c>
      <c r="E30" s="133" t="s">
        <v>366</v>
      </c>
      <c r="F30" s="114">
        <v>0</v>
      </c>
      <c r="G30" s="133" t="s">
        <v>367</v>
      </c>
      <c r="H30" s="133" t="s">
        <v>175</v>
      </c>
      <c r="I30" s="114">
        <v>0</v>
      </c>
    </row>
    <row r="31" ht="19.5" customHeight="1" spans="1:9">
      <c r="A31" s="133" t="s">
        <v>368</v>
      </c>
      <c r="B31" s="133" t="s">
        <v>369</v>
      </c>
      <c r="C31" s="114">
        <v>0</v>
      </c>
      <c r="D31" s="133" t="s">
        <v>370</v>
      </c>
      <c r="E31" s="133" t="s">
        <v>371</v>
      </c>
      <c r="F31" s="114">
        <v>18000</v>
      </c>
      <c r="G31" s="133" t="s">
        <v>372</v>
      </c>
      <c r="H31" s="133" t="s">
        <v>373</v>
      </c>
      <c r="I31" s="114">
        <v>0</v>
      </c>
    </row>
    <row r="32" ht="19.5" customHeight="1" spans="1:9">
      <c r="A32" s="133" t="s">
        <v>374</v>
      </c>
      <c r="B32" s="133" t="s">
        <v>375</v>
      </c>
      <c r="C32" s="114">
        <v>0</v>
      </c>
      <c r="D32" s="133" t="s">
        <v>376</v>
      </c>
      <c r="E32" s="133" t="s">
        <v>377</v>
      </c>
      <c r="F32" s="114">
        <v>237870</v>
      </c>
      <c r="G32" s="133" t="s">
        <v>378</v>
      </c>
      <c r="H32" s="133" t="s">
        <v>379</v>
      </c>
      <c r="I32" s="114">
        <v>0</v>
      </c>
    </row>
    <row r="33" ht="19.5" customHeight="1" spans="1:9">
      <c r="A33" s="133" t="s">
        <v>380</v>
      </c>
      <c r="B33" s="133" t="s">
        <v>381</v>
      </c>
      <c r="C33" s="114">
        <v>0</v>
      </c>
      <c r="D33" s="133" t="s">
        <v>382</v>
      </c>
      <c r="E33" s="133" t="s">
        <v>383</v>
      </c>
      <c r="F33" s="114">
        <v>0</v>
      </c>
      <c r="G33" s="133" t="s">
        <v>384</v>
      </c>
      <c r="H33" s="133" t="s">
        <v>385</v>
      </c>
      <c r="I33" s="114">
        <v>0</v>
      </c>
    </row>
    <row r="34" ht="19.5" customHeight="1" spans="1:9">
      <c r="A34" s="133"/>
      <c r="B34" s="133"/>
      <c r="C34" s="142"/>
      <c r="D34" s="133" t="s">
        <v>386</v>
      </c>
      <c r="E34" s="133" t="s">
        <v>387</v>
      </c>
      <c r="F34" s="114">
        <v>4800</v>
      </c>
      <c r="G34" s="133" t="s">
        <v>388</v>
      </c>
      <c r="H34" s="133" t="s">
        <v>389</v>
      </c>
      <c r="I34" s="114">
        <v>0</v>
      </c>
    </row>
    <row r="35" ht="19.5" customHeight="1" spans="1:9">
      <c r="A35" s="133"/>
      <c r="B35" s="133"/>
      <c r="C35" s="142"/>
      <c r="D35" s="133" t="s">
        <v>390</v>
      </c>
      <c r="E35" s="133" t="s">
        <v>391</v>
      </c>
      <c r="F35" s="114">
        <v>0</v>
      </c>
      <c r="G35" s="133" t="s">
        <v>392</v>
      </c>
      <c r="H35" s="133" t="s">
        <v>393</v>
      </c>
      <c r="I35" s="114">
        <v>0</v>
      </c>
    </row>
    <row r="36" ht="19.5" customHeight="1" spans="1:9">
      <c r="A36" s="133"/>
      <c r="B36" s="133"/>
      <c r="C36" s="142"/>
      <c r="D36" s="133" t="s">
        <v>394</v>
      </c>
      <c r="E36" s="133" t="s">
        <v>395</v>
      </c>
      <c r="F36" s="114">
        <v>0</v>
      </c>
      <c r="G36" s="133"/>
      <c r="H36" s="133"/>
      <c r="I36" s="142"/>
    </row>
    <row r="37" ht="19.5" customHeight="1" spans="1:9">
      <c r="A37" s="133"/>
      <c r="B37" s="133"/>
      <c r="C37" s="142"/>
      <c r="D37" s="133" t="s">
        <v>396</v>
      </c>
      <c r="E37" s="133" t="s">
        <v>397</v>
      </c>
      <c r="F37" s="114">
        <v>0</v>
      </c>
      <c r="G37" s="133"/>
      <c r="H37" s="133"/>
      <c r="I37" s="142"/>
    </row>
    <row r="38" ht="19.5" customHeight="1" spans="1:9">
      <c r="A38" s="133"/>
      <c r="B38" s="133"/>
      <c r="C38" s="142"/>
      <c r="D38" s="133" t="s">
        <v>398</v>
      </c>
      <c r="E38" s="133" t="s">
        <v>399</v>
      </c>
      <c r="F38" s="114">
        <v>0</v>
      </c>
      <c r="G38" s="133"/>
      <c r="H38" s="133"/>
      <c r="I38" s="142"/>
    </row>
    <row r="39" ht="19.5" customHeight="1" spans="1:9">
      <c r="A39" s="133"/>
      <c r="B39" s="133"/>
      <c r="C39" s="142"/>
      <c r="D39" s="133" t="s">
        <v>400</v>
      </c>
      <c r="E39" s="133" t="s">
        <v>401</v>
      </c>
      <c r="F39" s="114">
        <v>0</v>
      </c>
      <c r="G39" s="133"/>
      <c r="H39" s="133"/>
      <c r="I39" s="142"/>
    </row>
    <row r="40" ht="19.5" customHeight="1" spans="1:9">
      <c r="A40" s="132" t="s">
        <v>402</v>
      </c>
      <c r="B40" s="132"/>
      <c r="C40" s="114">
        <v>11678718.22</v>
      </c>
      <c r="D40" s="132" t="s">
        <v>403</v>
      </c>
      <c r="E40" s="132"/>
      <c r="F40" s="132"/>
      <c r="G40" s="132"/>
      <c r="H40" s="132"/>
      <c r="I40" s="114">
        <v>440315</v>
      </c>
    </row>
    <row r="41" ht="19.5" customHeight="1" spans="1:9">
      <c r="A41" s="133" t="s">
        <v>404</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8333333333333" style="129" customWidth="1"/>
    <col min="2" max="2" width="28.1333333333333" style="129" customWidth="1"/>
    <col min="3" max="3" width="15" style="129" customWidth="1"/>
    <col min="4" max="4" width="8.38333333333333" style="129" customWidth="1"/>
    <col min="5" max="5" width="20" style="129" customWidth="1"/>
    <col min="6" max="6" width="15" style="129" customWidth="1"/>
    <col min="7" max="7" width="8.38333333333333" style="129" customWidth="1"/>
    <col min="8" max="8" width="45" style="129" customWidth="1"/>
    <col min="9" max="9" width="15" style="129" customWidth="1"/>
    <col min="10" max="10" width="8.38333333333333" style="129" customWidth="1"/>
    <col min="11" max="11" width="45" style="129" customWidth="1"/>
    <col min="12" max="12" width="15" style="129" customWidth="1"/>
    <col min="13" max="16384" width="9" style="129"/>
  </cols>
  <sheetData>
    <row r="1" ht="27" spans="7:7">
      <c r="G1" s="140" t="s">
        <v>405</v>
      </c>
    </row>
    <row r="2" spans="12:12">
      <c r="L2" s="141" t="s">
        <v>406</v>
      </c>
    </row>
    <row r="3" spans="1:12">
      <c r="A3" s="141" t="s">
        <v>2</v>
      </c>
      <c r="L3" s="141" t="s">
        <v>3</v>
      </c>
    </row>
    <row r="4" ht="15" customHeight="1" spans="1:12">
      <c r="A4" s="132" t="s">
        <v>407</v>
      </c>
      <c r="B4" s="132"/>
      <c r="C4" s="132"/>
      <c r="D4" s="132"/>
      <c r="E4" s="132"/>
      <c r="F4" s="132"/>
      <c r="G4" s="132"/>
      <c r="H4" s="132"/>
      <c r="I4" s="132"/>
      <c r="J4" s="132"/>
      <c r="K4" s="132"/>
      <c r="L4" s="132"/>
    </row>
    <row r="5" ht="15" customHeight="1" spans="1:12">
      <c r="A5" s="132" t="s">
        <v>224</v>
      </c>
      <c r="B5" s="132" t="s">
        <v>123</v>
      </c>
      <c r="C5" s="132" t="s">
        <v>8</v>
      </c>
      <c r="D5" s="132" t="s">
        <v>224</v>
      </c>
      <c r="E5" s="132" t="s">
        <v>123</v>
      </c>
      <c r="F5" s="132" t="s">
        <v>8</v>
      </c>
      <c r="G5" s="132" t="s">
        <v>224</v>
      </c>
      <c r="H5" s="132" t="s">
        <v>123</v>
      </c>
      <c r="I5" s="132" t="s">
        <v>8</v>
      </c>
      <c r="J5" s="132" t="s">
        <v>224</v>
      </c>
      <c r="K5" s="132" t="s">
        <v>123</v>
      </c>
      <c r="L5" s="132" t="s">
        <v>8</v>
      </c>
    </row>
    <row r="6" ht="15" customHeight="1" spans="1:12">
      <c r="A6" s="133" t="s">
        <v>225</v>
      </c>
      <c r="B6" s="133" t="s">
        <v>226</v>
      </c>
      <c r="C6" s="114">
        <v>14000</v>
      </c>
      <c r="D6" s="133" t="s">
        <v>227</v>
      </c>
      <c r="E6" s="133" t="s">
        <v>228</v>
      </c>
      <c r="F6" s="114">
        <v>8788349.66</v>
      </c>
      <c r="G6" s="133" t="s">
        <v>408</v>
      </c>
      <c r="H6" s="133" t="s">
        <v>409</v>
      </c>
      <c r="I6" s="114">
        <v>1500000</v>
      </c>
      <c r="J6" s="133" t="s">
        <v>410</v>
      </c>
      <c r="K6" s="133" t="s">
        <v>411</v>
      </c>
      <c r="L6" s="114">
        <v>0</v>
      </c>
    </row>
    <row r="7" ht="15" customHeight="1" spans="1:12">
      <c r="A7" s="133" t="s">
        <v>231</v>
      </c>
      <c r="B7" s="133" t="s">
        <v>232</v>
      </c>
      <c r="C7" s="114">
        <v>0</v>
      </c>
      <c r="D7" s="133" t="s">
        <v>233</v>
      </c>
      <c r="E7" s="133" t="s">
        <v>234</v>
      </c>
      <c r="F7" s="114">
        <v>131828.23</v>
      </c>
      <c r="G7" s="133" t="s">
        <v>412</v>
      </c>
      <c r="H7" s="133" t="s">
        <v>236</v>
      </c>
      <c r="I7" s="114">
        <v>0</v>
      </c>
      <c r="J7" s="133" t="s">
        <v>413</v>
      </c>
      <c r="K7" s="133" t="s">
        <v>338</v>
      </c>
      <c r="L7" s="114">
        <v>0</v>
      </c>
    </row>
    <row r="8" ht="15" customHeight="1" spans="1:12">
      <c r="A8" s="133" t="s">
        <v>237</v>
      </c>
      <c r="B8" s="133" t="s">
        <v>238</v>
      </c>
      <c r="C8" s="114">
        <v>0</v>
      </c>
      <c r="D8" s="133" t="s">
        <v>239</v>
      </c>
      <c r="E8" s="133" t="s">
        <v>240</v>
      </c>
      <c r="F8" s="114">
        <v>0</v>
      </c>
      <c r="G8" s="133" t="s">
        <v>414</v>
      </c>
      <c r="H8" s="133" t="s">
        <v>242</v>
      </c>
      <c r="I8" s="114">
        <v>0</v>
      </c>
      <c r="J8" s="133" t="s">
        <v>415</v>
      </c>
      <c r="K8" s="133" t="s">
        <v>362</v>
      </c>
      <c r="L8" s="114">
        <v>0</v>
      </c>
    </row>
    <row r="9" ht="15" customHeight="1" spans="1:12">
      <c r="A9" s="133" t="s">
        <v>243</v>
      </c>
      <c r="B9" s="133" t="s">
        <v>244</v>
      </c>
      <c r="C9" s="114">
        <v>0</v>
      </c>
      <c r="D9" s="133" t="s">
        <v>245</v>
      </c>
      <c r="E9" s="133" t="s">
        <v>246</v>
      </c>
      <c r="F9" s="114">
        <v>0</v>
      </c>
      <c r="G9" s="133" t="s">
        <v>416</v>
      </c>
      <c r="H9" s="133" t="s">
        <v>248</v>
      </c>
      <c r="I9" s="114">
        <v>1500000</v>
      </c>
      <c r="J9" s="133" t="s">
        <v>331</v>
      </c>
      <c r="K9" s="133" t="s">
        <v>332</v>
      </c>
      <c r="L9" s="114">
        <v>0</v>
      </c>
    </row>
    <row r="10" ht="15" customHeight="1" spans="1:12">
      <c r="A10" s="133" t="s">
        <v>249</v>
      </c>
      <c r="B10" s="133" t="s">
        <v>250</v>
      </c>
      <c r="C10" s="114">
        <v>0</v>
      </c>
      <c r="D10" s="133" t="s">
        <v>251</v>
      </c>
      <c r="E10" s="133" t="s">
        <v>252</v>
      </c>
      <c r="F10" s="114">
        <v>0</v>
      </c>
      <c r="G10" s="133" t="s">
        <v>417</v>
      </c>
      <c r="H10" s="133" t="s">
        <v>254</v>
      </c>
      <c r="I10" s="114">
        <v>0</v>
      </c>
      <c r="J10" s="133" t="s">
        <v>337</v>
      </c>
      <c r="K10" s="133" t="s">
        <v>338</v>
      </c>
      <c r="L10" s="114">
        <v>0</v>
      </c>
    </row>
    <row r="11" ht="15" customHeight="1" spans="1:12">
      <c r="A11" s="133" t="s">
        <v>255</v>
      </c>
      <c r="B11" s="133" t="s">
        <v>256</v>
      </c>
      <c r="C11" s="114">
        <v>0</v>
      </c>
      <c r="D11" s="133" t="s">
        <v>257</v>
      </c>
      <c r="E11" s="133" t="s">
        <v>258</v>
      </c>
      <c r="F11" s="114">
        <v>18356.8</v>
      </c>
      <c r="G11" s="133" t="s">
        <v>418</v>
      </c>
      <c r="H11" s="133" t="s">
        <v>260</v>
      </c>
      <c r="I11" s="114">
        <v>0</v>
      </c>
      <c r="J11" s="133" t="s">
        <v>343</v>
      </c>
      <c r="K11" s="133" t="s">
        <v>344</v>
      </c>
      <c r="L11" s="114">
        <v>0</v>
      </c>
    </row>
    <row r="12" ht="15" customHeight="1" spans="1:12">
      <c r="A12" s="133" t="s">
        <v>261</v>
      </c>
      <c r="B12" s="133" t="s">
        <v>262</v>
      </c>
      <c r="C12" s="114">
        <v>0</v>
      </c>
      <c r="D12" s="133" t="s">
        <v>263</v>
      </c>
      <c r="E12" s="133" t="s">
        <v>264</v>
      </c>
      <c r="F12" s="114">
        <v>1427714.14</v>
      </c>
      <c r="G12" s="133" t="s">
        <v>419</v>
      </c>
      <c r="H12" s="133" t="s">
        <v>266</v>
      </c>
      <c r="I12" s="114">
        <v>0</v>
      </c>
      <c r="J12" s="133" t="s">
        <v>349</v>
      </c>
      <c r="K12" s="133" t="s">
        <v>350</v>
      </c>
      <c r="L12" s="114">
        <v>0</v>
      </c>
    </row>
    <row r="13" ht="15" customHeight="1" spans="1:12">
      <c r="A13" s="133" t="s">
        <v>267</v>
      </c>
      <c r="B13" s="133" t="s">
        <v>268</v>
      </c>
      <c r="C13" s="114">
        <v>0</v>
      </c>
      <c r="D13" s="133" t="s">
        <v>269</v>
      </c>
      <c r="E13" s="133" t="s">
        <v>270</v>
      </c>
      <c r="F13" s="114">
        <v>0</v>
      </c>
      <c r="G13" s="133" t="s">
        <v>420</v>
      </c>
      <c r="H13" s="133" t="s">
        <v>272</v>
      </c>
      <c r="I13" s="114">
        <v>0</v>
      </c>
      <c r="J13" s="133" t="s">
        <v>355</v>
      </c>
      <c r="K13" s="133" t="s">
        <v>356</v>
      </c>
      <c r="L13" s="114">
        <v>0</v>
      </c>
    </row>
    <row r="14" ht="15" customHeight="1" spans="1:12">
      <c r="A14" s="133" t="s">
        <v>273</v>
      </c>
      <c r="B14" s="133" t="s">
        <v>274</v>
      </c>
      <c r="C14" s="114">
        <v>0</v>
      </c>
      <c r="D14" s="133" t="s">
        <v>275</v>
      </c>
      <c r="E14" s="133" t="s">
        <v>276</v>
      </c>
      <c r="F14" s="114">
        <v>0</v>
      </c>
      <c r="G14" s="133" t="s">
        <v>421</v>
      </c>
      <c r="H14" s="133" t="s">
        <v>302</v>
      </c>
      <c r="I14" s="114">
        <v>0</v>
      </c>
      <c r="J14" s="133" t="s">
        <v>361</v>
      </c>
      <c r="K14" s="133" t="s">
        <v>362</v>
      </c>
      <c r="L14" s="114">
        <v>0</v>
      </c>
    </row>
    <row r="15" ht="15" customHeight="1" spans="1:12">
      <c r="A15" s="133" t="s">
        <v>279</v>
      </c>
      <c r="B15" s="133" t="s">
        <v>280</v>
      </c>
      <c r="C15" s="114">
        <v>0</v>
      </c>
      <c r="D15" s="133" t="s">
        <v>281</v>
      </c>
      <c r="E15" s="133" t="s">
        <v>282</v>
      </c>
      <c r="F15" s="114">
        <v>0</v>
      </c>
      <c r="G15" s="133" t="s">
        <v>422</v>
      </c>
      <c r="H15" s="133" t="s">
        <v>308</v>
      </c>
      <c r="I15" s="114">
        <v>0</v>
      </c>
      <c r="J15" s="133" t="s">
        <v>423</v>
      </c>
      <c r="K15" s="133" t="s">
        <v>424</v>
      </c>
      <c r="L15" s="114">
        <v>0</v>
      </c>
    </row>
    <row r="16" ht="15" customHeight="1" spans="1:12">
      <c r="A16" s="133" t="s">
        <v>285</v>
      </c>
      <c r="B16" s="133" t="s">
        <v>286</v>
      </c>
      <c r="C16" s="114">
        <v>0</v>
      </c>
      <c r="D16" s="133" t="s">
        <v>287</v>
      </c>
      <c r="E16" s="133" t="s">
        <v>288</v>
      </c>
      <c r="F16" s="114">
        <v>0</v>
      </c>
      <c r="G16" s="133" t="s">
        <v>425</v>
      </c>
      <c r="H16" s="133" t="s">
        <v>314</v>
      </c>
      <c r="I16" s="114">
        <v>0</v>
      </c>
      <c r="J16" s="133" t="s">
        <v>426</v>
      </c>
      <c r="K16" s="133" t="s">
        <v>427</v>
      </c>
      <c r="L16" s="114">
        <v>0</v>
      </c>
    </row>
    <row r="17" ht="15" customHeight="1" spans="1:12">
      <c r="A17" s="133" t="s">
        <v>291</v>
      </c>
      <c r="B17" s="133" t="s">
        <v>292</v>
      </c>
      <c r="C17" s="114">
        <v>0</v>
      </c>
      <c r="D17" s="133" t="s">
        <v>293</v>
      </c>
      <c r="E17" s="133" t="s">
        <v>294</v>
      </c>
      <c r="F17" s="114">
        <v>0</v>
      </c>
      <c r="G17" s="133" t="s">
        <v>428</v>
      </c>
      <c r="H17" s="133" t="s">
        <v>320</v>
      </c>
      <c r="I17" s="114">
        <v>0</v>
      </c>
      <c r="J17" s="133" t="s">
        <v>429</v>
      </c>
      <c r="K17" s="133" t="s">
        <v>430</v>
      </c>
      <c r="L17" s="114">
        <v>0</v>
      </c>
    </row>
    <row r="18" ht="15" customHeight="1" spans="1:12">
      <c r="A18" s="133" t="s">
        <v>297</v>
      </c>
      <c r="B18" s="133" t="s">
        <v>298</v>
      </c>
      <c r="C18" s="114">
        <v>0</v>
      </c>
      <c r="D18" s="133" t="s">
        <v>299</v>
      </c>
      <c r="E18" s="133" t="s">
        <v>300</v>
      </c>
      <c r="F18" s="114">
        <v>963570.83</v>
      </c>
      <c r="G18" s="133" t="s">
        <v>431</v>
      </c>
      <c r="H18" s="133" t="s">
        <v>432</v>
      </c>
      <c r="I18" s="114">
        <v>0</v>
      </c>
      <c r="J18" s="133" t="s">
        <v>433</v>
      </c>
      <c r="K18" s="133" t="s">
        <v>434</v>
      </c>
      <c r="L18" s="114">
        <v>0</v>
      </c>
    </row>
    <row r="19" ht="15" customHeight="1" spans="1:12">
      <c r="A19" s="133" t="s">
        <v>303</v>
      </c>
      <c r="B19" s="133" t="s">
        <v>304</v>
      </c>
      <c r="C19" s="114">
        <v>14000</v>
      </c>
      <c r="D19" s="133" t="s">
        <v>305</v>
      </c>
      <c r="E19" s="133" t="s">
        <v>306</v>
      </c>
      <c r="F19" s="114">
        <v>87989.2</v>
      </c>
      <c r="G19" s="133" t="s">
        <v>229</v>
      </c>
      <c r="H19" s="133" t="s">
        <v>230</v>
      </c>
      <c r="I19" s="114">
        <v>576000</v>
      </c>
      <c r="J19" s="133" t="s">
        <v>367</v>
      </c>
      <c r="K19" s="133" t="s">
        <v>175</v>
      </c>
      <c r="L19" s="114">
        <v>0</v>
      </c>
    </row>
    <row r="20" ht="15" customHeight="1" spans="1:12">
      <c r="A20" s="133" t="s">
        <v>309</v>
      </c>
      <c r="B20" s="133" t="s">
        <v>310</v>
      </c>
      <c r="C20" s="114">
        <v>0</v>
      </c>
      <c r="D20" s="133" t="s">
        <v>311</v>
      </c>
      <c r="E20" s="133" t="s">
        <v>312</v>
      </c>
      <c r="F20" s="114">
        <v>0</v>
      </c>
      <c r="G20" s="133" t="s">
        <v>235</v>
      </c>
      <c r="H20" s="133" t="s">
        <v>236</v>
      </c>
      <c r="I20" s="114">
        <v>0</v>
      </c>
      <c r="J20" s="133" t="s">
        <v>372</v>
      </c>
      <c r="K20" s="133" t="s">
        <v>373</v>
      </c>
      <c r="L20" s="114">
        <v>0</v>
      </c>
    </row>
    <row r="21" ht="15" customHeight="1" spans="1:12">
      <c r="A21" s="133" t="s">
        <v>315</v>
      </c>
      <c r="B21" s="133" t="s">
        <v>316</v>
      </c>
      <c r="C21" s="114">
        <v>0</v>
      </c>
      <c r="D21" s="133" t="s">
        <v>317</v>
      </c>
      <c r="E21" s="133" t="s">
        <v>318</v>
      </c>
      <c r="F21" s="114">
        <v>0</v>
      </c>
      <c r="G21" s="133" t="s">
        <v>241</v>
      </c>
      <c r="H21" s="133" t="s">
        <v>242</v>
      </c>
      <c r="I21" s="114">
        <v>0</v>
      </c>
      <c r="J21" s="133" t="s">
        <v>378</v>
      </c>
      <c r="K21" s="133" t="s">
        <v>379</v>
      </c>
      <c r="L21" s="114">
        <v>0</v>
      </c>
    </row>
    <row r="22" ht="15" customHeight="1" spans="1:12">
      <c r="A22" s="133" t="s">
        <v>321</v>
      </c>
      <c r="B22" s="133" t="s">
        <v>322</v>
      </c>
      <c r="C22" s="114">
        <v>0</v>
      </c>
      <c r="D22" s="133" t="s">
        <v>323</v>
      </c>
      <c r="E22" s="133" t="s">
        <v>324</v>
      </c>
      <c r="F22" s="114">
        <v>0</v>
      </c>
      <c r="G22" s="133" t="s">
        <v>247</v>
      </c>
      <c r="H22" s="133" t="s">
        <v>248</v>
      </c>
      <c r="I22" s="114">
        <v>576000</v>
      </c>
      <c r="J22" s="133" t="s">
        <v>384</v>
      </c>
      <c r="K22" s="133" t="s">
        <v>385</v>
      </c>
      <c r="L22" s="114">
        <v>0</v>
      </c>
    </row>
    <row r="23" ht="15" customHeight="1" spans="1:12">
      <c r="A23" s="133" t="s">
        <v>327</v>
      </c>
      <c r="B23" s="133" t="s">
        <v>328</v>
      </c>
      <c r="C23" s="114">
        <v>0</v>
      </c>
      <c r="D23" s="133" t="s">
        <v>329</v>
      </c>
      <c r="E23" s="133" t="s">
        <v>330</v>
      </c>
      <c r="F23" s="114">
        <v>1017195.46</v>
      </c>
      <c r="G23" s="133" t="s">
        <v>253</v>
      </c>
      <c r="H23" s="133" t="s">
        <v>254</v>
      </c>
      <c r="I23" s="114">
        <v>0</v>
      </c>
      <c r="J23" s="133" t="s">
        <v>388</v>
      </c>
      <c r="K23" s="133" t="s">
        <v>389</v>
      </c>
      <c r="L23" s="114">
        <v>0</v>
      </c>
    </row>
    <row r="24" ht="15" customHeight="1" spans="1:12">
      <c r="A24" s="133" t="s">
        <v>333</v>
      </c>
      <c r="B24" s="133" t="s">
        <v>334</v>
      </c>
      <c r="C24" s="114">
        <v>0</v>
      </c>
      <c r="D24" s="133" t="s">
        <v>335</v>
      </c>
      <c r="E24" s="133" t="s">
        <v>336</v>
      </c>
      <c r="F24" s="114">
        <v>0</v>
      </c>
      <c r="G24" s="133" t="s">
        <v>259</v>
      </c>
      <c r="H24" s="133" t="s">
        <v>260</v>
      </c>
      <c r="I24" s="114">
        <v>0</v>
      </c>
      <c r="J24" s="133" t="s">
        <v>392</v>
      </c>
      <c r="K24" s="133" t="s">
        <v>393</v>
      </c>
      <c r="L24" s="114">
        <v>0</v>
      </c>
    </row>
    <row r="25" ht="15" customHeight="1" spans="1:12">
      <c r="A25" s="133" t="s">
        <v>339</v>
      </c>
      <c r="B25" s="133" t="s">
        <v>340</v>
      </c>
      <c r="C25" s="114">
        <v>0</v>
      </c>
      <c r="D25" s="133" t="s">
        <v>341</v>
      </c>
      <c r="E25" s="133" t="s">
        <v>342</v>
      </c>
      <c r="F25" s="114">
        <v>0</v>
      </c>
      <c r="G25" s="133" t="s">
        <v>265</v>
      </c>
      <c r="H25" s="133" t="s">
        <v>266</v>
      </c>
      <c r="I25" s="114">
        <v>0</v>
      </c>
      <c r="J25" s="133"/>
      <c r="K25" s="133"/>
      <c r="L25" s="132"/>
    </row>
    <row r="26" ht="15" customHeight="1" spans="1:12">
      <c r="A26" s="133" t="s">
        <v>345</v>
      </c>
      <c r="B26" s="133" t="s">
        <v>346</v>
      </c>
      <c r="C26" s="114">
        <v>0</v>
      </c>
      <c r="D26" s="133" t="s">
        <v>347</v>
      </c>
      <c r="E26" s="133" t="s">
        <v>348</v>
      </c>
      <c r="F26" s="114">
        <v>673909.54</v>
      </c>
      <c r="G26" s="133" t="s">
        <v>271</v>
      </c>
      <c r="H26" s="133" t="s">
        <v>272</v>
      </c>
      <c r="I26" s="114">
        <v>0</v>
      </c>
      <c r="J26" s="133"/>
      <c r="K26" s="133"/>
      <c r="L26" s="132"/>
    </row>
    <row r="27" ht="15" customHeight="1" spans="1:12">
      <c r="A27" s="133" t="s">
        <v>351</v>
      </c>
      <c r="B27" s="133" t="s">
        <v>352</v>
      </c>
      <c r="C27" s="114">
        <v>0</v>
      </c>
      <c r="D27" s="133" t="s">
        <v>353</v>
      </c>
      <c r="E27" s="133" t="s">
        <v>354</v>
      </c>
      <c r="F27" s="114">
        <v>3189309.59</v>
      </c>
      <c r="G27" s="133" t="s">
        <v>277</v>
      </c>
      <c r="H27" s="133" t="s">
        <v>278</v>
      </c>
      <c r="I27" s="114">
        <v>0</v>
      </c>
      <c r="J27" s="133"/>
      <c r="K27" s="133"/>
      <c r="L27" s="132"/>
    </row>
    <row r="28" ht="15" customHeight="1" spans="1:12">
      <c r="A28" s="133" t="s">
        <v>357</v>
      </c>
      <c r="B28" s="133" t="s">
        <v>358</v>
      </c>
      <c r="C28" s="114">
        <v>0</v>
      </c>
      <c r="D28" s="133" t="s">
        <v>359</v>
      </c>
      <c r="E28" s="133" t="s">
        <v>360</v>
      </c>
      <c r="F28" s="114">
        <v>0</v>
      </c>
      <c r="G28" s="133" t="s">
        <v>283</v>
      </c>
      <c r="H28" s="133" t="s">
        <v>284</v>
      </c>
      <c r="I28" s="114">
        <v>0</v>
      </c>
      <c r="J28" s="133"/>
      <c r="K28" s="133"/>
      <c r="L28" s="132"/>
    </row>
    <row r="29" ht="15" customHeight="1" spans="1:12">
      <c r="A29" s="133" t="s">
        <v>363</v>
      </c>
      <c r="B29" s="133" t="s">
        <v>364</v>
      </c>
      <c r="C29" s="114">
        <v>0</v>
      </c>
      <c r="D29" s="133" t="s">
        <v>365</v>
      </c>
      <c r="E29" s="133" t="s">
        <v>366</v>
      </c>
      <c r="F29" s="114">
        <v>0</v>
      </c>
      <c r="G29" s="133" t="s">
        <v>289</v>
      </c>
      <c r="H29" s="133" t="s">
        <v>290</v>
      </c>
      <c r="I29" s="114">
        <v>0</v>
      </c>
      <c r="J29" s="133"/>
      <c r="K29" s="133"/>
      <c r="L29" s="132"/>
    </row>
    <row r="30" ht="15" customHeight="1" spans="1:12">
      <c r="A30" s="133" t="s">
        <v>368</v>
      </c>
      <c r="B30" s="133" t="s">
        <v>369</v>
      </c>
      <c r="C30" s="114">
        <v>0</v>
      </c>
      <c r="D30" s="133" t="s">
        <v>370</v>
      </c>
      <c r="E30" s="133" t="s">
        <v>371</v>
      </c>
      <c r="F30" s="114">
        <v>0</v>
      </c>
      <c r="G30" s="133" t="s">
        <v>295</v>
      </c>
      <c r="H30" s="133" t="s">
        <v>296</v>
      </c>
      <c r="I30" s="114">
        <v>0</v>
      </c>
      <c r="J30" s="133"/>
      <c r="K30" s="133"/>
      <c r="L30" s="132"/>
    </row>
    <row r="31" ht="15" customHeight="1" spans="1:12">
      <c r="A31" s="133" t="s">
        <v>374</v>
      </c>
      <c r="B31" s="133" t="s">
        <v>375</v>
      </c>
      <c r="C31" s="114">
        <v>0</v>
      </c>
      <c r="D31" s="133" t="s">
        <v>376</v>
      </c>
      <c r="E31" s="133" t="s">
        <v>377</v>
      </c>
      <c r="F31" s="114">
        <v>1278475.87</v>
      </c>
      <c r="G31" s="133" t="s">
        <v>301</v>
      </c>
      <c r="H31" s="133" t="s">
        <v>302</v>
      </c>
      <c r="I31" s="114">
        <v>0</v>
      </c>
      <c r="J31" s="133"/>
      <c r="K31" s="133"/>
      <c r="L31" s="132"/>
    </row>
    <row r="32" ht="15" customHeight="1" spans="1:12">
      <c r="A32" s="133" t="s">
        <v>380</v>
      </c>
      <c r="B32" s="133" t="s">
        <v>435</v>
      </c>
      <c r="C32" s="114">
        <v>0</v>
      </c>
      <c r="D32" s="133" t="s">
        <v>382</v>
      </c>
      <c r="E32" s="133" t="s">
        <v>383</v>
      </c>
      <c r="F32" s="114">
        <v>0</v>
      </c>
      <c r="G32" s="133" t="s">
        <v>307</v>
      </c>
      <c r="H32" s="133" t="s">
        <v>308</v>
      </c>
      <c r="I32" s="114">
        <v>0</v>
      </c>
      <c r="J32" s="133"/>
      <c r="K32" s="133"/>
      <c r="L32" s="132"/>
    </row>
    <row r="33" ht="15" customHeight="1" spans="1:12">
      <c r="A33" s="133"/>
      <c r="B33" s="133"/>
      <c r="C33" s="132"/>
      <c r="D33" s="133" t="s">
        <v>386</v>
      </c>
      <c r="E33" s="133" t="s">
        <v>387</v>
      </c>
      <c r="F33" s="114">
        <v>0</v>
      </c>
      <c r="G33" s="133" t="s">
        <v>313</v>
      </c>
      <c r="H33" s="133" t="s">
        <v>314</v>
      </c>
      <c r="I33" s="114">
        <v>0</v>
      </c>
      <c r="J33" s="133"/>
      <c r="K33" s="133"/>
      <c r="L33" s="132"/>
    </row>
    <row r="34" ht="15" customHeight="1" spans="1:12">
      <c r="A34" s="133"/>
      <c r="B34" s="133"/>
      <c r="C34" s="132"/>
      <c r="D34" s="133" t="s">
        <v>390</v>
      </c>
      <c r="E34" s="133" t="s">
        <v>391</v>
      </c>
      <c r="F34" s="114">
        <v>0</v>
      </c>
      <c r="G34" s="133" t="s">
        <v>319</v>
      </c>
      <c r="H34" s="133" t="s">
        <v>320</v>
      </c>
      <c r="I34" s="114">
        <v>0</v>
      </c>
      <c r="J34" s="133"/>
      <c r="K34" s="133"/>
      <c r="L34" s="132"/>
    </row>
    <row r="35" ht="15" customHeight="1" spans="1:12">
      <c r="A35" s="133"/>
      <c r="B35" s="133"/>
      <c r="C35" s="132"/>
      <c r="D35" s="133" t="s">
        <v>394</v>
      </c>
      <c r="E35" s="133" t="s">
        <v>395</v>
      </c>
      <c r="F35" s="114">
        <v>0</v>
      </c>
      <c r="G35" s="133" t="s">
        <v>325</v>
      </c>
      <c r="H35" s="133" t="s">
        <v>326</v>
      </c>
      <c r="I35" s="114">
        <v>0</v>
      </c>
      <c r="J35" s="133"/>
      <c r="K35" s="133"/>
      <c r="L35" s="132"/>
    </row>
    <row r="36" ht="15" customHeight="1" spans="1:12">
      <c r="A36" s="133"/>
      <c r="B36" s="133"/>
      <c r="C36" s="132"/>
      <c r="D36" s="133" t="s">
        <v>396</v>
      </c>
      <c r="E36" s="133" t="s">
        <v>397</v>
      </c>
      <c r="F36" s="114">
        <v>0</v>
      </c>
      <c r="G36" s="133"/>
      <c r="H36" s="133"/>
      <c r="I36" s="132"/>
      <c r="J36" s="133"/>
      <c r="K36" s="133"/>
      <c r="L36" s="132"/>
    </row>
    <row r="37" ht="15" customHeight="1" spans="1:12">
      <c r="A37" s="133"/>
      <c r="B37" s="133"/>
      <c r="C37" s="132"/>
      <c r="D37" s="133" t="s">
        <v>398</v>
      </c>
      <c r="E37" s="133" t="s">
        <v>399</v>
      </c>
      <c r="F37" s="114">
        <v>0</v>
      </c>
      <c r="G37" s="133"/>
      <c r="H37" s="133"/>
      <c r="I37" s="132"/>
      <c r="J37" s="133"/>
      <c r="K37" s="133"/>
      <c r="L37" s="132"/>
    </row>
    <row r="38" ht="15" customHeight="1" spans="1:12">
      <c r="A38" s="133"/>
      <c r="B38" s="133"/>
      <c r="C38" s="132"/>
      <c r="D38" s="133" t="s">
        <v>400</v>
      </c>
      <c r="E38" s="133" t="s">
        <v>401</v>
      </c>
      <c r="F38" s="114">
        <v>0</v>
      </c>
      <c r="G38" s="133"/>
      <c r="H38" s="133"/>
      <c r="I38" s="132"/>
      <c r="J38" s="133"/>
      <c r="K38" s="133"/>
      <c r="L38" s="132"/>
    </row>
    <row r="39" ht="15" customHeight="1" spans="1:12">
      <c r="A39" s="133" t="s">
        <v>436</v>
      </c>
      <c r="B39" s="133"/>
      <c r="C39" s="133"/>
      <c r="D39" s="133"/>
      <c r="E39" s="133"/>
      <c r="F39" s="133"/>
      <c r="G39" s="133"/>
      <c r="H39" s="133"/>
      <c r="I39" s="133"/>
      <c r="J39" s="133"/>
      <c r="K39" s="133"/>
      <c r="L39" s="13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A1" sqref="$A1:$XFD1048576"/>
    </sheetView>
  </sheetViews>
  <sheetFormatPr defaultColWidth="9" defaultRowHeight="13.5"/>
  <cols>
    <col min="1" max="3" width="2.75" style="129" customWidth="1"/>
    <col min="4" max="4" width="46.6333333333333" style="129" customWidth="1"/>
    <col min="5" max="8" width="14" style="129" customWidth="1"/>
    <col min="9" max="10" width="15" style="129" customWidth="1"/>
    <col min="11" max="11" width="14" style="129" customWidth="1"/>
    <col min="12" max="13" width="15" style="129" customWidth="1"/>
    <col min="14" max="17" width="14" style="129" customWidth="1"/>
    <col min="18" max="19" width="15" style="129" customWidth="1"/>
    <col min="20" max="20" width="14" style="129" customWidth="1"/>
    <col min="21" max="16384" width="9" style="129"/>
  </cols>
  <sheetData>
    <row r="1" ht="27" spans="11:11">
      <c r="K1" s="139" t="s">
        <v>437</v>
      </c>
    </row>
    <row r="2" ht="14.25" spans="20:20">
      <c r="T2" s="131" t="s">
        <v>438</v>
      </c>
    </row>
    <row r="3" ht="14.25" spans="1:20">
      <c r="A3" s="131" t="s">
        <v>2</v>
      </c>
      <c r="T3" s="131" t="s">
        <v>3</v>
      </c>
    </row>
    <row r="4" ht="19.5" customHeight="1" spans="1:20">
      <c r="A4" s="136" t="s">
        <v>6</v>
      </c>
      <c r="B4" s="136"/>
      <c r="C4" s="136"/>
      <c r="D4" s="136"/>
      <c r="E4" s="136" t="s">
        <v>212</v>
      </c>
      <c r="F4" s="136"/>
      <c r="G4" s="136"/>
      <c r="H4" s="136" t="s">
        <v>213</v>
      </c>
      <c r="I4" s="136"/>
      <c r="J4" s="136"/>
      <c r="K4" s="136" t="s">
        <v>214</v>
      </c>
      <c r="L4" s="136"/>
      <c r="M4" s="136"/>
      <c r="N4" s="136"/>
      <c r="O4" s="136"/>
      <c r="P4" s="136" t="s">
        <v>107</v>
      </c>
      <c r="Q4" s="136"/>
      <c r="R4" s="136"/>
      <c r="S4" s="136"/>
      <c r="T4" s="136"/>
    </row>
    <row r="5" ht="19.5" customHeight="1" spans="1:20">
      <c r="A5" s="136" t="s">
        <v>122</v>
      </c>
      <c r="B5" s="136"/>
      <c r="C5" s="136"/>
      <c r="D5" s="136" t="s">
        <v>123</v>
      </c>
      <c r="E5" s="136" t="s">
        <v>129</v>
      </c>
      <c r="F5" s="136" t="s">
        <v>215</v>
      </c>
      <c r="G5" s="136" t="s">
        <v>216</v>
      </c>
      <c r="H5" s="136" t="s">
        <v>129</v>
      </c>
      <c r="I5" s="136" t="s">
        <v>183</v>
      </c>
      <c r="J5" s="136" t="s">
        <v>184</v>
      </c>
      <c r="K5" s="136" t="s">
        <v>129</v>
      </c>
      <c r="L5" s="136" t="s">
        <v>183</v>
      </c>
      <c r="M5" s="136"/>
      <c r="N5" s="136" t="s">
        <v>183</v>
      </c>
      <c r="O5" s="136" t="s">
        <v>184</v>
      </c>
      <c r="P5" s="136" t="s">
        <v>129</v>
      </c>
      <c r="Q5" s="136" t="s">
        <v>215</v>
      </c>
      <c r="R5" s="136" t="s">
        <v>216</v>
      </c>
      <c r="S5" s="136" t="s">
        <v>216</v>
      </c>
      <c r="T5" s="136"/>
    </row>
    <row r="6" ht="19.5" customHeight="1" spans="1:20">
      <c r="A6" s="136"/>
      <c r="B6" s="136"/>
      <c r="C6" s="136"/>
      <c r="D6" s="136"/>
      <c r="E6" s="136"/>
      <c r="F6" s="136"/>
      <c r="G6" s="136" t="s">
        <v>124</v>
      </c>
      <c r="H6" s="136"/>
      <c r="I6" s="136"/>
      <c r="J6" s="136" t="s">
        <v>124</v>
      </c>
      <c r="K6" s="136"/>
      <c r="L6" s="136" t="s">
        <v>124</v>
      </c>
      <c r="M6" s="136" t="s">
        <v>218</v>
      </c>
      <c r="N6" s="136" t="s">
        <v>217</v>
      </c>
      <c r="O6" s="136" t="s">
        <v>124</v>
      </c>
      <c r="P6" s="136"/>
      <c r="Q6" s="136"/>
      <c r="R6" s="136" t="s">
        <v>124</v>
      </c>
      <c r="S6" s="136" t="s">
        <v>219</v>
      </c>
      <c r="T6" s="136" t="s">
        <v>220</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126</v>
      </c>
      <c r="B8" s="136" t="s">
        <v>127</v>
      </c>
      <c r="C8" s="136" t="s">
        <v>128</v>
      </c>
      <c r="D8" s="136" t="s">
        <v>10</v>
      </c>
      <c r="E8" s="132" t="s">
        <v>11</v>
      </c>
      <c r="F8" s="132" t="s">
        <v>12</v>
      </c>
      <c r="G8" s="132" t="s">
        <v>20</v>
      </c>
      <c r="H8" s="132" t="s">
        <v>24</v>
      </c>
      <c r="I8" s="132" t="s">
        <v>28</v>
      </c>
      <c r="J8" s="132" t="s">
        <v>32</v>
      </c>
      <c r="K8" s="132" t="s">
        <v>36</v>
      </c>
      <c r="L8" s="132" t="s">
        <v>40</v>
      </c>
      <c r="M8" s="132" t="s">
        <v>43</v>
      </c>
      <c r="N8" s="132" t="s">
        <v>46</v>
      </c>
      <c r="O8" s="132" t="s">
        <v>49</v>
      </c>
      <c r="P8" s="132" t="s">
        <v>52</v>
      </c>
      <c r="Q8" s="132" t="s">
        <v>55</v>
      </c>
      <c r="R8" s="132" t="s">
        <v>58</v>
      </c>
      <c r="S8" s="132" t="s">
        <v>61</v>
      </c>
      <c r="T8" s="132" t="s">
        <v>64</v>
      </c>
    </row>
    <row r="9" ht="19.5" customHeight="1" spans="1:20">
      <c r="A9" s="136"/>
      <c r="B9" s="136"/>
      <c r="C9" s="136"/>
      <c r="D9" s="136" t="s">
        <v>129</v>
      </c>
      <c r="E9" s="114">
        <v>0</v>
      </c>
      <c r="F9" s="114">
        <v>0</v>
      </c>
      <c r="G9" s="114">
        <v>0</v>
      </c>
      <c r="H9" s="114">
        <v>5582398.87</v>
      </c>
      <c r="I9" s="114"/>
      <c r="J9" s="114">
        <v>5582398.87</v>
      </c>
      <c r="K9" s="114">
        <v>5582398.87</v>
      </c>
      <c r="L9" s="114"/>
      <c r="M9" s="114"/>
      <c r="N9" s="114"/>
      <c r="O9" s="114">
        <v>5582398.87</v>
      </c>
      <c r="P9" s="114">
        <v>0</v>
      </c>
      <c r="Q9" s="114">
        <v>0</v>
      </c>
      <c r="R9" s="114">
        <v>0</v>
      </c>
      <c r="S9" s="114">
        <v>0</v>
      </c>
      <c r="T9" s="114">
        <v>0</v>
      </c>
    </row>
    <row r="10" ht="19.5" customHeight="1" spans="1:20">
      <c r="A10" s="133" t="s">
        <v>174</v>
      </c>
      <c r="B10" s="133"/>
      <c r="C10" s="133"/>
      <c r="D10" s="133" t="s">
        <v>175</v>
      </c>
      <c r="E10" s="114">
        <v>0</v>
      </c>
      <c r="F10" s="114">
        <v>0</v>
      </c>
      <c r="G10" s="114">
        <v>0</v>
      </c>
      <c r="H10" s="114">
        <v>5582398.87</v>
      </c>
      <c r="I10" s="114"/>
      <c r="J10" s="114">
        <v>5582398.87</v>
      </c>
      <c r="K10" s="114">
        <v>5582398.87</v>
      </c>
      <c r="L10" s="114"/>
      <c r="M10" s="114"/>
      <c r="N10" s="114"/>
      <c r="O10" s="114">
        <v>5582398.87</v>
      </c>
      <c r="P10" s="114">
        <v>0</v>
      </c>
      <c r="Q10" s="114">
        <v>0</v>
      </c>
      <c r="R10" s="114">
        <v>0</v>
      </c>
      <c r="S10" s="114">
        <v>0</v>
      </c>
      <c r="T10" s="114">
        <v>0</v>
      </c>
    </row>
    <row r="11" ht="19.5" customHeight="1" spans="1:20">
      <c r="A11" s="133" t="s">
        <v>176</v>
      </c>
      <c r="B11" s="133"/>
      <c r="C11" s="133"/>
      <c r="D11" s="133" t="s">
        <v>177</v>
      </c>
      <c r="E11" s="114">
        <v>0</v>
      </c>
      <c r="F11" s="114">
        <v>0</v>
      </c>
      <c r="G11" s="114">
        <v>0</v>
      </c>
      <c r="H11" s="114">
        <v>5582398.87</v>
      </c>
      <c r="I11" s="114"/>
      <c r="J11" s="114">
        <v>5582398.87</v>
      </c>
      <c r="K11" s="114">
        <v>5582398.87</v>
      </c>
      <c r="L11" s="114"/>
      <c r="M11" s="114"/>
      <c r="N11" s="114"/>
      <c r="O11" s="114">
        <v>5582398.87</v>
      </c>
      <c r="P11" s="114">
        <v>0</v>
      </c>
      <c r="Q11" s="114">
        <v>0</v>
      </c>
      <c r="R11" s="114">
        <v>0</v>
      </c>
      <c r="S11" s="114">
        <v>0</v>
      </c>
      <c r="T11" s="114">
        <v>0</v>
      </c>
    </row>
    <row r="12" ht="19.5" customHeight="1" spans="1:20">
      <c r="A12" s="133" t="s">
        <v>178</v>
      </c>
      <c r="B12" s="133"/>
      <c r="C12" s="133"/>
      <c r="D12" s="133" t="s">
        <v>179</v>
      </c>
      <c r="E12" s="114">
        <v>0</v>
      </c>
      <c r="F12" s="114">
        <v>0</v>
      </c>
      <c r="G12" s="114">
        <v>0</v>
      </c>
      <c r="H12" s="114">
        <v>5582398.87</v>
      </c>
      <c r="I12" s="114"/>
      <c r="J12" s="114">
        <v>5582398.87</v>
      </c>
      <c r="K12" s="114">
        <v>5582398.87</v>
      </c>
      <c r="L12" s="114"/>
      <c r="M12" s="114"/>
      <c r="N12" s="114"/>
      <c r="O12" s="114">
        <v>5582398.87</v>
      </c>
      <c r="P12" s="114">
        <v>0</v>
      </c>
      <c r="Q12" s="114">
        <v>0</v>
      </c>
      <c r="R12" s="114">
        <v>0</v>
      </c>
      <c r="S12" s="114">
        <v>0</v>
      </c>
      <c r="T12" s="114">
        <v>0</v>
      </c>
    </row>
    <row r="13" ht="19.5" customHeight="1" spans="1:20">
      <c r="A13" s="133" t="s">
        <v>439</v>
      </c>
      <c r="B13" s="133"/>
      <c r="C13" s="133"/>
      <c r="D13" s="133"/>
      <c r="E13" s="133"/>
      <c r="F13" s="133"/>
      <c r="G13" s="133"/>
      <c r="H13" s="133"/>
      <c r="I13" s="133"/>
      <c r="J13" s="133"/>
      <c r="K13" s="133"/>
      <c r="L13" s="133"/>
      <c r="M13" s="133"/>
      <c r="N13" s="133"/>
      <c r="O13" s="133"/>
      <c r="P13" s="133"/>
      <c r="Q13" s="133"/>
      <c r="R13" s="133"/>
      <c r="S13" s="133"/>
      <c r="T13" s="13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2.75" style="129" customWidth="1"/>
    <col min="4" max="4" width="32.75" style="129" customWidth="1"/>
    <col min="5" max="6" width="15" style="129" customWidth="1"/>
    <col min="7" max="11" width="14" style="129" customWidth="1"/>
    <col min="12" max="12" width="15" style="129" customWidth="1"/>
    <col min="13" max="16384" width="9" style="129"/>
  </cols>
  <sheetData>
    <row r="1" ht="27" spans="7:7">
      <c r="G1" s="139" t="s">
        <v>440</v>
      </c>
    </row>
    <row r="2" ht="14.25" spans="12:12">
      <c r="L2" s="131" t="s">
        <v>441</v>
      </c>
    </row>
    <row r="3" ht="14.25" spans="1:12">
      <c r="A3" s="131" t="s">
        <v>2</v>
      </c>
      <c r="L3" s="131" t="s">
        <v>3</v>
      </c>
    </row>
    <row r="4" ht="19.5" customHeight="1" spans="1:12">
      <c r="A4" s="136" t="s">
        <v>6</v>
      </c>
      <c r="B4" s="136"/>
      <c r="C4" s="136"/>
      <c r="D4" s="136"/>
      <c r="E4" s="136" t="s">
        <v>212</v>
      </c>
      <c r="F4" s="136"/>
      <c r="G4" s="136"/>
      <c r="H4" s="136" t="s">
        <v>213</v>
      </c>
      <c r="I4" s="136" t="s">
        <v>214</v>
      </c>
      <c r="J4" s="136" t="s">
        <v>107</v>
      </c>
      <c r="K4" s="136"/>
      <c r="L4" s="136"/>
    </row>
    <row r="5" ht="19.5" customHeight="1" spans="1:12">
      <c r="A5" s="136" t="s">
        <v>122</v>
      </c>
      <c r="B5" s="136"/>
      <c r="C5" s="136"/>
      <c r="D5" s="136" t="s">
        <v>123</v>
      </c>
      <c r="E5" s="136" t="s">
        <v>129</v>
      </c>
      <c r="F5" s="136" t="s">
        <v>442</v>
      </c>
      <c r="G5" s="136" t="s">
        <v>443</v>
      </c>
      <c r="H5" s="136"/>
      <c r="I5" s="136"/>
      <c r="J5" s="136" t="s">
        <v>129</v>
      </c>
      <c r="K5" s="136" t="s">
        <v>442</v>
      </c>
      <c r="L5" s="132" t="s">
        <v>443</v>
      </c>
    </row>
    <row r="6" ht="19.5" customHeight="1" spans="1:12">
      <c r="A6" s="136"/>
      <c r="B6" s="136"/>
      <c r="C6" s="136"/>
      <c r="D6" s="136"/>
      <c r="E6" s="136"/>
      <c r="F6" s="136"/>
      <c r="G6" s="136"/>
      <c r="H6" s="136"/>
      <c r="I6" s="136"/>
      <c r="J6" s="136"/>
      <c r="K6" s="136"/>
      <c r="L6" s="132" t="s">
        <v>219</v>
      </c>
    </row>
    <row r="7" ht="19.5" customHeight="1" spans="1:12">
      <c r="A7" s="136"/>
      <c r="B7" s="136"/>
      <c r="C7" s="136"/>
      <c r="D7" s="136"/>
      <c r="E7" s="136"/>
      <c r="F7" s="136"/>
      <c r="G7" s="136"/>
      <c r="H7" s="136"/>
      <c r="I7" s="136"/>
      <c r="J7" s="136"/>
      <c r="K7" s="136"/>
      <c r="L7" s="132"/>
    </row>
    <row r="8" ht="19.5" customHeight="1" spans="1:12">
      <c r="A8" s="136" t="s">
        <v>126</v>
      </c>
      <c r="B8" s="136" t="s">
        <v>127</v>
      </c>
      <c r="C8" s="136" t="s">
        <v>128</v>
      </c>
      <c r="D8" s="136" t="s">
        <v>10</v>
      </c>
      <c r="E8" s="132" t="s">
        <v>11</v>
      </c>
      <c r="F8" s="132" t="s">
        <v>12</v>
      </c>
      <c r="G8" s="132" t="s">
        <v>20</v>
      </c>
      <c r="H8" s="132" t="s">
        <v>24</v>
      </c>
      <c r="I8" s="132" t="s">
        <v>28</v>
      </c>
      <c r="J8" s="132" t="s">
        <v>32</v>
      </c>
      <c r="K8" s="132" t="s">
        <v>36</v>
      </c>
      <c r="L8" s="132" t="s">
        <v>40</v>
      </c>
    </row>
    <row r="9" ht="19.5" customHeight="1" spans="1:12">
      <c r="A9" s="136"/>
      <c r="B9" s="136"/>
      <c r="C9" s="136"/>
      <c r="D9" s="136" t="s">
        <v>129</v>
      </c>
      <c r="E9" s="114"/>
      <c r="F9" s="114"/>
      <c r="G9" s="114"/>
      <c r="H9" s="114"/>
      <c r="I9" s="114"/>
      <c r="J9" s="114"/>
      <c r="K9" s="114"/>
      <c r="L9" s="114"/>
    </row>
    <row r="10" ht="19.5" customHeight="1" spans="1:12">
      <c r="A10" s="133" t="s">
        <v>444</v>
      </c>
      <c r="B10" s="133"/>
      <c r="C10" s="133"/>
      <c r="D10" s="133"/>
      <c r="E10" s="114"/>
      <c r="F10" s="114"/>
      <c r="G10" s="114"/>
      <c r="H10" s="114"/>
      <c r="I10" s="114"/>
      <c r="J10" s="114"/>
      <c r="K10" s="114"/>
      <c r="L10" s="114"/>
    </row>
    <row r="11" ht="19.5" customHeight="1" spans="1:12">
      <c r="A11" s="133" t="s">
        <v>445</v>
      </c>
      <c r="B11" s="133"/>
      <c r="C11" s="133"/>
      <c r="D11" s="133"/>
      <c r="E11" s="133"/>
      <c r="F11" s="133"/>
      <c r="G11" s="133"/>
      <c r="H11" s="133"/>
      <c r="I11" s="133"/>
      <c r="J11" s="133"/>
      <c r="K11" s="133"/>
      <c r="L11" s="13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附表14部门整体支出绩效自评表</vt:lpstr>
      <vt:lpstr>附表15项目支出绩效自评表（项目1）</vt:lpstr>
      <vt:lpstr>附表15项目支出绩效自评表（项目2）</vt:lpstr>
      <vt:lpstr>附表15项目支出绩效自评表（项目3）</vt:lpstr>
      <vt:lpstr>附表15项目支出绩效自评表（项目4）</vt:lpstr>
      <vt:lpstr>附表15项目支出绩效自评表（项目5）</vt:lpstr>
      <vt:lpstr>附表15项目支出绩效自评表（项目6）</vt:lpstr>
      <vt:lpstr>附表15项目支出绩效自评表（项目7）</vt:lpstr>
      <vt:lpstr>附表15项目支出绩效自评表（项目8）</vt:lpstr>
      <vt:lpstr>附表15项目支出绩效自评表（项目9）</vt:lpstr>
      <vt:lpstr>附表15项目支出绩效自评表（项目10）</vt:lpstr>
      <vt:lpstr>附表15项目支出绩效自评表（项目11）</vt:lpstr>
      <vt:lpstr>附表15项目支出绩效自评表（项目12）</vt:lpstr>
      <vt:lpstr>附表15项目支出绩效自评表（项目13）</vt:lpstr>
      <vt:lpstr>附表15项目支出绩效自评表（项目14）</vt:lpstr>
      <vt:lpstr>附表15项目支出绩效自评表（项目15）</vt:lpstr>
      <vt:lpstr>附表15项目支出绩效自评表（项目16）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姜锐</cp:lastModifiedBy>
  <dcterms:created xsi:type="dcterms:W3CDTF">2024-10-12T07:46:00Z</dcterms:created>
  <dcterms:modified xsi:type="dcterms:W3CDTF">2025-02-27T07:35:31Z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C04E86B0002540ABAF1F584A6634208B_12</vt:lpwstr>
  </property>
</Properties>
</file>