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048" windowHeight="13931"/>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附表12国有资产使用情况表" sheetId="14" r:id="rId12"/>
    <sheet name="附表13 项目支出绩效自评表（项目1）" sheetId="15" r:id="rId13"/>
    <sheet name="附表13 项目支出绩效自评表（项目2）" sheetId="16" r:id="rId14"/>
    <sheet name="附表13 项目支出绩效自评表（项目3）" sheetId="17" r:id="rId15"/>
    <sheet name="附表13 项目支出绩效自评表（项目4）" sheetId="18" r:id="rId16"/>
    <sheet name="附表13 项目支出绩效自评表（项目5）" sheetId="19" r:id="rId17"/>
    <sheet name="附表13 项目支出绩效自评表（项目6）" sheetId="20" r:id="rId18"/>
    <sheet name="附表13 项目支出绩效自评表（项目7）" sheetId="21" r:id="rId19"/>
  </sheets>
  <definedNames>
    <definedName name="_xlnm.Print_Area" localSheetId="12">#REF!</definedName>
    <definedName name="_xlnm.Print_Area" localSheetId="13">#REF!</definedName>
    <definedName name="_xlnm.Print_Area" localSheetId="14">#REF!</definedName>
    <definedName name="_xlnm.Print_Area" localSheetId="15">#REF!</definedName>
    <definedName name="_xlnm.Print_Area" localSheetId="16">#REF!</definedName>
    <definedName name="_xlnm.Print_Area" localSheetId="17">#REF!</definedName>
    <definedName name="_xlnm.Print_Area" localSheetId="18">#REF!</definedName>
    <definedName name="地区名称" localSheetId="12">#REF!</definedName>
    <definedName name="地区名称" localSheetId="13">#REF!</definedName>
    <definedName name="地区名称" localSheetId="14">#REF!</definedName>
    <definedName name="地区名称" localSheetId="15">#REF!</definedName>
    <definedName name="地区名称" localSheetId="16">#REF!</definedName>
    <definedName name="地区名称" localSheetId="17">#REF!</definedName>
    <definedName name="地区名称" localSheetId="18">#REF!</definedName>
    <definedName name="地区名称">#REF!</definedName>
  </definedNames>
  <calcPr calcId="144525"/>
</workbook>
</file>

<file path=xl/sharedStrings.xml><?xml version="1.0" encoding="utf-8"?>
<sst xmlns="http://schemas.openxmlformats.org/spreadsheetml/2006/main" count="1886" uniqueCount="685">
  <si>
    <t>收入支出决算表</t>
  </si>
  <si>
    <t>公开01表</t>
  </si>
  <si>
    <t>单位：大理白族自治州公共就业和人才服务中心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</si>
  <si>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</si>
  <si>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</si>
  <si>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</si>
  <si>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</si>
  <si>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</si>
  <si>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</si>
  <si>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</si>
  <si>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</si>
  <si>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</si>
  <si>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</si>
  <si>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</si>
  <si>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</si>
  <si>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</si>
  <si>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</si>
  <si>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</si>
  <si>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</si>
  <si>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</si>
  <si>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</si>
  <si>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</si>
  <si>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</si>
  <si>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</si>
  <si>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</si>
  <si>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</si>
  <si>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</si>
  <si>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</si>
  <si>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</si>
  <si>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</si>
  <si>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</si>
  <si>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</si>
  <si>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</si>
  <si>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</si>
  <si>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</si>
  <si>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</si>
  <si>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</si>
  <si>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</si>
  <si>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</si>
  <si>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</si>
  <si>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</si>
  <si>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</si>
  <si>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</si>
  <si>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</si>
  <si>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</si>
  <si>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</si>
  <si>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</si>
  <si>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</si>
  <si>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</si>
  <si>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</si>
  <si>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</si>
  <si>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</si>
  <si>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</si>
  <si>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</si>
  <si>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</si>
  <si>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</si>
  <si>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</si>
  <si>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</si>
  <si>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</si>
  <si>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</si>
  <si>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</si>
  <si>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</si>
  <si>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</si>
  <si>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</si>
  <si>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</si>
  <si>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</si>
  <si>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</si>
  <si>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</si>
  <si>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</si>
  <si>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</si>
  <si>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</si>
  <si>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</si>
  <si>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</si>
  <si>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</si>
  <si>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</si>
  <si>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</si>
  <si>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</si>
  <si>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</si>
  <si>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</si>
  <si>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</si>
  <si>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</si>
  <si>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</si>
  <si>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</si>
  <si>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</si>
  <si>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</si>
  <si>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</si>
  <si>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</si>
  <si>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</si>
  <si>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</si>
  <si>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</si>
  <si>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</si>
  <si>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</si>
  <si>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</si>
  <si>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</si>
  <si>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</si>
  <si>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</si>
  <si>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</si>
  <si>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</si>
  <si>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</si>
  <si>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</si>
  <si>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</si>
  <si>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</si>
  <si>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</si>
  <si>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</si>
  <si>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</si>
  <si>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</si>
  <si>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</si>
  <si>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</si>
  <si>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</si>
  <si>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</si>
  <si>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</si>
  <si>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</si>
  <si>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</si>
  <si>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</si>
  <si>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</si>
  <si>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</si>
  <si>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</si>
  <si>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</si>
  <si>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</si>
  <si>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</si>
  <si>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</si>
  <si>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</si>
  <si>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</si>
  <si>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</si>
  <si>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</si>
  <si>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</si>
  <si>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</si>
  <si>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</si>
  <si>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</si>
  <si>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</si>
  <si>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</si>
  <si>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</si>
  <si>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</si>
  <si>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</si>
  <si>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2080109</t>
  </si>
  <si>
    <t>社会保险经办机构</t>
  </si>
  <si>
    <t>2080111</t>
  </si>
  <si>
    <t>公共就业服务和职业技能鉴定机构</t>
  </si>
  <si>
    <t>2080199</t>
  </si>
  <si>
    <t>其他人力资源和社会保障管理事务支出</t>
  </si>
  <si>
    <t>20805</t>
  </si>
  <si>
    <t>行政事业单位养老支出</t>
  </si>
  <si>
    <t>2080505</t>
  </si>
  <si>
    <t>机关事业单位基本养老保险缴费支出</t>
  </si>
  <si>
    <t>2080506</t>
  </si>
  <si>
    <t>机关事业单位职业年金缴费支出</t>
  </si>
  <si>
    <t>20807</t>
  </si>
  <si>
    <t>就业补助</t>
  </si>
  <si>
    <t>2080701</t>
  </si>
  <si>
    <t>就业创业服务补贴</t>
  </si>
  <si>
    <t>2080713</t>
  </si>
  <si>
    <t>促进创业补贴</t>
  </si>
  <si>
    <t>2080799</t>
  </si>
  <si>
    <t>其他就业补助支出</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</si>
  <si>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</si>
  <si>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</si>
  <si>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</si>
  <si>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</si>
  <si>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</si>
  <si>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</si>
  <si>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</si>
  <si>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</si>
  <si>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</si>
  <si>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</si>
  <si>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</si>
  <si>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</si>
  <si>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21308</t>
  </si>
  <si>
    <t>普惠金融发展支出</t>
  </si>
  <si>
    <t>2130804</t>
  </si>
  <si>
    <t>创业担保贷款贴息及奖补</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</si>
  <si>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</si>
  <si>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</si>
  <si>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</si>
  <si>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</si>
  <si>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</si>
  <si>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</si>
  <si>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</si>
  <si>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</si>
  <si>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</si>
  <si>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</si>
  <si>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</si>
  <si>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</si>
  <si>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</si>
  <si>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</si>
  <si>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</si>
  <si>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</si>
  <si>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</si>
  <si>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</si>
  <si>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</si>
  <si>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</si>
  <si>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</si>
  <si>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</si>
  <si>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</si>
  <si>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</si>
  <si>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</si>
  <si>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</si>
  <si>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</si>
  <si>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</si>
  <si>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</si>
  <si>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</si>
  <si>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</si>
  <si>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</si>
  <si>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</si>
  <si>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</si>
  <si>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</si>
  <si>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</si>
  <si>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</si>
  <si>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</si>
  <si>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</si>
  <si>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</si>
  <si>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</si>
  <si>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</si>
  <si>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</si>
  <si>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</si>
  <si>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</si>
  <si>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</si>
  <si>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</si>
  <si>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</si>
  <si>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</si>
  <si>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</si>
  <si>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</si>
  <si>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</si>
  <si>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</si>
  <si>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</si>
  <si>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</si>
  <si>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</si>
  <si>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</si>
  <si>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</si>
  <si>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</si>
  <si>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</si>
  <si>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</si>
  <si>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</si>
  <si>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</si>
  <si>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</si>
  <si>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</si>
  <si>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</si>
  <si>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</si>
  <si>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</si>
  <si>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</si>
  <si>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</si>
  <si>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</si>
  <si>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</si>
  <si>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</si>
  <si>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</si>
  <si>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</si>
  <si>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</si>
  <si>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</si>
  <si>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</si>
  <si>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</si>
  <si>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</si>
  <si>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</si>
  <si>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</si>
  <si>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</si>
  <si>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</si>
  <si>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</si>
  <si>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</si>
  <si>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</si>
  <si>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</si>
  <si>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</si>
  <si>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</si>
  <si>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</si>
  <si>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</si>
  <si>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</si>
  <si>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</si>
  <si>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</si>
  <si>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</si>
  <si>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</si>
  <si>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</si>
  <si>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</si>
  <si>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</si>
  <si>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</si>
  <si>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</si>
  <si>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</si>
  <si>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</si>
  <si>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</si>
  <si>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</si>
  <si>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</si>
  <si>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</si>
  <si>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</si>
  <si>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</si>
  <si>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</si>
  <si>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</si>
  <si>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</si>
  <si>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</si>
  <si>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</si>
  <si>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</si>
  <si>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</si>
  <si>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</si>
  <si>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</si>
  <si>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</si>
  <si>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</si>
  <si>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</si>
  <si>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</si>
  <si>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</si>
  <si>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</si>
  <si>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</si>
  <si>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</si>
  <si>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</si>
  <si>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</si>
  <si>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</si>
  <si>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</si>
  <si>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</si>
  <si>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</si>
  <si>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</si>
  <si>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</si>
  <si>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</si>
  <si>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</si>
  <si>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</si>
  <si>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</si>
  <si>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</si>
  <si>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</si>
  <si>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</si>
  <si>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</si>
  <si>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</si>
  <si>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</si>
  <si>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</si>
  <si>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</si>
  <si>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</si>
  <si>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</si>
  <si>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</si>
  <si>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</si>
  <si>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</si>
  <si>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</si>
  <si>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</si>
  <si>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</si>
  <si>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</si>
  <si>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</si>
  <si>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</si>
  <si>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</si>
  <si>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</si>
  <si>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</si>
  <si>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</si>
  <si>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</si>
  <si>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</si>
  <si>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</si>
  <si>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</si>
  <si>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</si>
  <si>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</si>
  <si>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</si>
  <si>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</si>
  <si>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</si>
  <si>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</si>
  <si>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</si>
  <si>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</si>
  <si>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</si>
  <si>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</si>
  <si>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</si>
  <si>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</si>
  <si>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</si>
  <si>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</si>
  <si>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</si>
  <si>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</si>
  <si>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</si>
  <si>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</si>
  <si>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</si>
  <si>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</si>
  <si>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</si>
  <si>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</si>
  <si>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</si>
  <si>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</si>
  <si>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</si>
  <si>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</si>
  <si>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</si>
  <si>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</si>
  <si>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</si>
  <si>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</si>
  <si>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</si>
  <si>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</si>
  <si>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</si>
  <si>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</si>
  <si>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</si>
  <si>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</si>
  <si>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</si>
  <si>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</si>
  <si>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</si>
  <si>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</si>
  <si>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</si>
  <si>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</si>
  <si>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</si>
  <si>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</si>
  <si>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</si>
  <si>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</si>
  <si>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</si>
  <si>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</si>
  <si>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</si>
  <si>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</si>
  <si>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</si>
  <si>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</si>
  <si>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</si>
  <si>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</si>
  <si>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</si>
  <si>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</si>
  <si>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</si>
  <si>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</si>
  <si>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</si>
  <si>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</si>
  <si>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</si>
  <si>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</si>
  <si>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</si>
  <si>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</si>
  <si>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</si>
  <si>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</si>
  <si>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</si>
  <si>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</si>
  <si>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</si>
  <si>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</si>
  <si>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</si>
  <si>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</si>
  <si>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</si>
  <si>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</si>
  <si>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</si>
  <si>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</si>
  <si>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</si>
  <si>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</si>
  <si>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</si>
  <si>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</si>
  <si>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</si>
  <si>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</si>
  <si>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</si>
  <si>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</si>
  <si>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</si>
  <si>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</si>
  <si>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</si>
  <si>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</si>
  <si>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</si>
  <si>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</si>
  <si>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</si>
  <si>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</si>
  <si>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</si>
  <si>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</si>
  <si>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</si>
  <si>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</si>
  <si>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</si>
  <si>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</si>
  <si>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</si>
  <si>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</si>
  <si>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</si>
  <si>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</si>
  <si>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说明：本单位无此公开项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</si>
  <si>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</si>
  <si>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</si>
  <si>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</si>
  <si>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</si>
  <si>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</si>
  <si>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</si>
  <si>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</si>
  <si>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</si>
  <si>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</si>
  <si>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</si>
  <si>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</si>
  <si>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</si>
  <si>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</si>
  <si>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</si>
  <si>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</si>
  <si>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</si>
  <si>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</si>
  <si>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</si>
  <si>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</si>
  <si>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</si>
  <si>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</si>
  <si>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</si>
  <si>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</si>
  <si>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</si>
  <si>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</si>
  <si>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</si>
  <si>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</si>
  <si>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</si>
  <si>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</si>
  <si>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</si>
  <si>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</si>
  <si>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</si>
  <si>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</si>
  <si>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</si>
  <si>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</si>
  <si>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</si>
  <si>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</si>
  <si>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</si>
  <si>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</si>
  <si>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</si>
  <si>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</si>
  <si>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</si>
  <si>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</si>
  <si>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</si>
  <si>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</si>
  <si>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</si>
  <si>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单位：</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</si>
  <si>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</si>
  <si>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</si>
  <si>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</si>
  <si>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</si>
  <si>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</si>
  <si>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</si>
  <si>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</si>
  <si>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</si>
  <si>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</si>
  <si>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</si>
  <si>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</si>
  <si>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</si>
  <si>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</si>
  <si>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</si>
  <si>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</si>
  <si>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</si>
  <si>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</si>
  <si>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</si>
  <si>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</si>
  <si>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</si>
  <si>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2023年度项目支出绩效自评表</t>
  </si>
  <si>
    <t>单位：元</t>
  </si>
  <si>
    <t>项目名称</t>
  </si>
  <si>
    <t>公共就业创业服务专项经费</t>
  </si>
  <si>
    <t>主管部门</t>
  </si>
  <si>
    <t>大理白族自治州人力资源和社会保障局</t>
  </si>
  <si>
    <t>实施单位</t>
  </si>
  <si>
    <t>大理白族自治州公共就业和人才服务中心</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</si>
  <si>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</si>
  <si>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</si>
  <si>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</si>
  <si>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</si>
  <si>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</si>
  <si>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</si>
  <si>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</si>
  <si>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</si>
  <si>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</si>
  <si>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</si>
  <si>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</si>
  <si>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</si>
  <si>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</si>
  <si>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1. 完成省、州两级政府下达的主要就业创业工作任务；2.指导和督促县市开展就业创业工作；3.指导和督促县市用好、管好就业补助资金、失业保险基金等资金；4.根据省、州人力资源和社会保障要求，开展好本州招聘会；5做好本级求职人员的职业指导工作和用人单位招聘登记和推荐工作。</t>
  </si>
  <si>
    <t>已按时完成省、州两级政府下达的主要就业创业工作任务。组织开展好了本州招聘会。做好了州本级求职人员的职业指导工作和用人单位招聘登记和推荐工作。</t>
  </si>
  <si>
    <t>绩效指标</t>
  </si>
  <si>
    <t xml:space="preserve">年度指标值 </t>
  </si>
  <si>
    <t>实际完成值</t>
  </si>
  <si>
    <r>
      <rPr>
        <sz val="10"/>
        <rFont val="宋体"/>
        <charset val="134"/>
        <scheme val="minor"/>
      </rPr>
      <t>分值(</t>
    </r>
    <r>
      <rPr>
        <b/>
        <sz val="10"/>
        <rFont val="宋体"/>
        <charset val="134"/>
        <scheme val="minor"/>
      </rPr>
      <t>90分</t>
    </r>
    <r>
      <rPr>
        <sz val="10"/>
        <rFont val="宋体"/>
        <charset val="134"/>
        <scheme val="minor"/>
      </rPr>
      <t>)</t>
    </r>
  </si>
  <si>
    <t>偏差原因分析及改进措施</t>
  </si>
  <si>
    <t>一级指标</t>
  </si>
  <si>
    <t>二级指标</t>
  </si>
  <si>
    <t>三级指标</t>
  </si>
  <si>
    <t>指标性质</t>
  </si>
  <si>
    <t>指标值</t>
  </si>
  <si>
    <t>度量单位</t>
  </si>
  <si>
    <t>产出指标</t>
  </si>
  <si>
    <t>数量指标</t>
  </si>
  <si>
    <t>主要就业工作目标任务完成率</t>
  </si>
  <si>
    <t>&gt;=</t>
  </si>
  <si>
    <t>主要就业工作目标任务完成率≥80%</t>
  </si>
  <si>
    <t>%</t>
  </si>
  <si>
    <t>100%</t>
  </si>
  <si>
    <t>招聘会场次</t>
  </si>
  <si>
    <t>招聘会≥20场(含专场招聘会）</t>
  </si>
  <si>
    <t>场</t>
  </si>
  <si>
    <t>47场</t>
  </si>
  <si>
    <t>为求职者累计提供就业岗位个数</t>
  </si>
  <si>
    <t>为求职者累计提供就业岗位≥0.4万个</t>
  </si>
  <si>
    <t>个</t>
  </si>
  <si>
    <t>0.72万个</t>
  </si>
  <si>
    <t>时效指标</t>
  </si>
  <si>
    <t>完成时限</t>
  </si>
  <si>
    <t>=</t>
  </si>
  <si>
    <t>2023年12月31日前完成指标数</t>
  </si>
  <si>
    <t>年月日</t>
  </si>
  <si>
    <t>2023年12月31日前已完成任务指标</t>
  </si>
  <si>
    <t>效益指标</t>
  </si>
  <si>
    <t>社会效益
指标</t>
  </si>
  <si>
    <t>实现就业意向人数</t>
  </si>
  <si>
    <t>实现就业意向≥0.04万人</t>
  </si>
  <si>
    <t>人</t>
  </si>
  <si>
    <t>0.17万人</t>
  </si>
  <si>
    <t>满意度指标</t>
  </si>
  <si>
    <t>服务对象满意度指标等</t>
  </si>
  <si>
    <t>求职者、招聘企业满意度满意度</t>
  </si>
  <si>
    <t>求职者、招聘企业满意度满意度≥85%</t>
  </si>
  <si>
    <t>90%</t>
  </si>
  <si>
    <t/>
  </si>
  <si>
    <t>其他需要说明事项</t>
  </si>
  <si>
    <t>（自评等级）</t>
  </si>
  <si>
    <t>总分</t>
  </si>
  <si>
    <t>优</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</si>
  <si>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</si>
  <si>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</si>
  <si>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</si>
  <si>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</si>
  <si>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</si>
  <si>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</si>
  <si>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</si>
  <si>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</si>
  <si>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</si>
  <si>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中央就业补助资金</t>
  </si>
  <si>
    <t>1、资金按财政部、人社局《就业补助资金管理办法》规定指出范围和标准使用；2、确保完成年度城镇新增就业目标任务；3、确保年末城镇登记失业率保持在目标范围内。</t>
  </si>
  <si>
    <t>1、资金按财政部、人社局《就业补助资金管理办法》规定指出范围和标准使用；2、年度城镇新增就业目标任务已完成；
3、年末城镇登记失业率保持在目标范围内。</t>
  </si>
  <si>
    <t>享受社会保险补贴人员数量</t>
  </si>
  <si>
    <t>20人</t>
  </si>
  <si>
    <t>质量指标</t>
  </si>
  <si>
    <t>求职创业补贴发放准确率</t>
  </si>
  <si>
    <t>20%</t>
  </si>
  <si>
    <t>资金在规定时间内下达率</t>
  </si>
  <si>
    <t>补贴资金在规定时间内支付到位率</t>
  </si>
  <si>
    <t>成本指标</t>
  </si>
  <si>
    <t>职业培训补贴人均标准</t>
  </si>
  <si>
    <t>&lt;=</t>
  </si>
  <si>
    <t>5800元/人</t>
  </si>
  <si>
    <t>元/人</t>
  </si>
  <si>
    <t>&lt;=5800元/人</t>
  </si>
  <si>
    <t>公益性岗位补贴人均标准</t>
  </si>
  <si>
    <t>800元/人</t>
  </si>
  <si>
    <t>经济效益
指标</t>
  </si>
  <si>
    <t>年末城镇登记失业率</t>
  </si>
  <si>
    <t>&lt;=6%</t>
  </si>
  <si>
    <t>年末高校毕业生总体就业率</t>
  </si>
  <si>
    <t>失业人员再就业人数</t>
  </si>
  <si>
    <t>7895人</t>
  </si>
  <si>
    <t>就业困难人员就业人数</t>
  </si>
  <si>
    <t>6200人</t>
  </si>
  <si>
    <t>零就业家庭帮扶率</t>
  </si>
  <si>
    <t>10%</t>
  </si>
  <si>
    <t>因就业问题发生重大群体性事件数量</t>
  </si>
  <si>
    <t>0件</t>
  </si>
  <si>
    <t>件</t>
  </si>
  <si>
    <t>公共就业服务满意度</t>
  </si>
  <si>
    <t>95%</t>
  </si>
  <si>
    <t>公共人力资源服务、高校毕业生档案及流动人事档案管理补助经费</t>
  </si>
  <si>
    <t>1.贯彻落实人才强州战略，引智引才；2.在高校毕业档案只增不减的情况下，继续为应届高校毕业生提供档案接收、整理、转递等服务；3.对流动人员人事档案（单位、个人）委托进行管理，为其提供档案查阅、出具证明、转接等服务工作。</t>
  </si>
  <si>
    <t>高校毕业生档案接收</t>
  </si>
  <si>
    <t>13000件</t>
  </si>
  <si>
    <t>12485件</t>
  </si>
  <si>
    <t>高校毕业生档案返回大理州数量较预期值减少，档案留校或升学人数较往年增加。明年下调预期接收档案数。</t>
  </si>
  <si>
    <t>2023年内完成档案的接收整理</t>
  </si>
  <si>
    <t>1年</t>
  </si>
  <si>
    <t>年</t>
  </si>
  <si>
    <t>整理案卷成本单卷</t>
  </si>
  <si>
    <t>7元</t>
  </si>
  <si>
    <t>元</t>
  </si>
  <si>
    <t>切实做好高校毕业生档案及流动人员人事档案整理、转递、托管等管理工作</t>
  </si>
  <si>
    <t>服务人员满意度</t>
  </si>
  <si>
    <t>85%</t>
  </si>
  <si>
    <t>大学生、退役军人一次性创业补贴经费</t>
  </si>
  <si>
    <t>2023年大学生、退役军人一次性创业补贴发放63人。</t>
  </si>
  <si>
    <t>2023年大学生、退役军人一次性创业补贴发放51人。</t>
  </si>
  <si>
    <t>2023年大学生、退役军人一次性创业补贴发放人数</t>
  </si>
  <si>
    <t>63人</t>
  </si>
  <si>
    <t>51人</t>
  </si>
  <si>
    <t>申请人数不如预期，审核后符合标准仅51人。下年加大宣传力度，建议省厅放宽审核条件。</t>
  </si>
  <si>
    <t>创业者经营项目吸纳就业人数（含本人）</t>
  </si>
  <si>
    <t>2人</t>
  </si>
  <si>
    <t>获得2023年大学生、退役军人一次性创业补贴创业者满意度</t>
  </si>
  <si>
    <t>良</t>
  </si>
  <si>
    <t>云南省失业动态监测调查经费</t>
  </si>
  <si>
    <t>完成对大理州内40家企业的失业动态监测</t>
  </si>
  <si>
    <t>大理州内40家企业的失业动态监测正常完成</t>
  </si>
  <si>
    <t>对大理州内企业开展失业动态监测</t>
  </si>
  <si>
    <t>40家</t>
  </si>
  <si>
    <t>家</t>
  </si>
  <si>
    <t>出现大规模失业系统及时预警</t>
  </si>
  <si>
    <t>按规定及时预警</t>
  </si>
  <si>
    <t>监测企业满意度≧85%</t>
  </si>
  <si>
    <t>就业创业工作经费</t>
  </si>
  <si>
    <t>开展现场招聘会不少于1场、网络招聘会和直播带岗不少于3场、组织1场创业活动，做好农村劳动力转移百日行动前期工作。</t>
  </si>
  <si>
    <t>2023年第四季度按时开展现场招聘会1场、网络招聘会和直播带岗3场。组织了2023年大理州青年创业训练营，做好了2024年农村劳动力转移百日行动前期工作。</t>
  </si>
  <si>
    <t>开展现场招聘会、网络招聘会和直播带岗不少于4场</t>
  </si>
  <si>
    <t>4场</t>
  </si>
  <si>
    <t>组织1场创业活动</t>
  </si>
  <si>
    <t>1场</t>
  </si>
  <si>
    <t>2023年12月31日前完成</t>
  </si>
  <si>
    <t>2023年12月31日</t>
  </si>
  <si>
    <t>2023年12月31日前已完成</t>
  </si>
  <si>
    <t>服务招聘企业大于100个</t>
  </si>
  <si>
    <t>100个</t>
  </si>
  <si>
    <t>210个</t>
  </si>
  <si>
    <t>招聘企业和求职人员满意度≧85%</t>
  </si>
  <si>
    <t>（州级）创业担保贷款中央、省级奖补资金</t>
  </si>
  <si>
    <t>支持劳动者自主创业、自谋职业，推动解决困难群体的结构性就业矛盾。</t>
  </si>
  <si>
    <t>扶持创业人数</t>
  </si>
  <si>
    <t>6714人</t>
  </si>
  <si>
    <t>创业担保贷款回收率</t>
  </si>
  <si>
    <t>资金足额拨付率</t>
  </si>
  <si>
    <t>地方配套资金到位率</t>
  </si>
  <si>
    <t>创业担保基金放大倍数</t>
  </si>
  <si>
    <t>2倍</t>
  </si>
  <si>
    <t>倍</t>
  </si>
  <si>
    <t>10倍</t>
  </si>
  <si>
    <t>推动银行业金融机构新增发放创业担保贷款</t>
  </si>
  <si>
    <t>1235000000元</t>
  </si>
  <si>
    <t>申报创业担保贷款贴息个人满意度</t>
  </si>
  <si>
    <t>80%</t>
  </si>
  <si>
    <t>申报创业担保贷款贴息小微企业满意度</t>
  </si>
  <si>
    <t>2023年年底中央及省级下达奖补资金，主要用于年底和下年创业担保贷款工作，无法于当年全部支出。</t>
  </si>
</sst>
</file>

<file path=xl/styles.xml><?xml version="1.0" encoding="utf-8"?>
<styleSheet xmlns="http://schemas.openxmlformats.org/spreadsheetml/2006/main">
  <numFmts count="9">
    <numFmt numFmtId="44" formatCode="_ &quot;￥&quot;* #,##0.00_ ;_ &quot;￥&quot;* \-#,##0.00_ ;_ &quot;￥&quot;* &quot;-&quot;??_ ;_ @_ "/>
    <numFmt numFmtId="42" formatCode="_ &quot;￥&quot;* #,##0_ ;_ &quot;￥&quot;* \-#,##0_ ;_ &quot;￥&quot;* &quot;-&quot;_ ;_ @_ "/>
    <numFmt numFmtId="41" formatCode="_ * #,##0_ ;_ * \-#,##0_ ;_ * &quot;-&quot;_ ;_ @_ "/>
    <numFmt numFmtId="176" formatCode="#,##0.00;[=0]&quot;&quot;;[Red]\-#,##0.00"/>
    <numFmt numFmtId="43" formatCode="_ * #,##0.00_ ;_ * \-#,##0.00_ ;_ * &quot;-&quot;??_ ;_ @_ "/>
    <numFmt numFmtId="177" formatCode="0.00_);[Red]\(0.00\)"/>
    <numFmt numFmtId="178" formatCode="0.00_ ;[Red]\-0.00\ "/>
    <numFmt numFmtId="179" formatCode="0_ "/>
    <numFmt numFmtId="180" formatCode="0.00_ "/>
  </numFmts>
  <fonts count="40">
    <font>
      <sz val="11"/>
      <color indexed="8"/>
      <name val="宋体"/>
      <charset val="134"/>
      <scheme val="minor"/>
    </font>
    <font>
      <sz val="11"/>
      <name val="宋体"/>
      <charset val="134"/>
    </font>
    <font>
      <sz val="10"/>
      <name val="Arial"/>
      <charset val="134"/>
    </font>
    <font>
      <b/>
      <sz val="18"/>
      <name val="宋体"/>
      <charset val="134"/>
      <scheme val="minor"/>
    </font>
    <font>
      <sz val="10"/>
      <name val="宋体"/>
      <charset val="134"/>
      <scheme val="minor"/>
    </font>
    <font>
      <b/>
      <sz val="10"/>
      <name val="宋体"/>
      <charset val="134"/>
      <scheme val="minor"/>
    </font>
    <font>
      <sz val="8"/>
      <name val="宋体"/>
      <charset val="134"/>
      <scheme val="minor"/>
    </font>
    <font>
      <sz val="9"/>
      <name val="宋体"/>
      <charset val="134"/>
      <scheme val="minor"/>
    </font>
    <font>
      <sz val="10"/>
      <name val="宋体"/>
      <charset val="134"/>
    </font>
    <font>
      <b/>
      <sz val="9"/>
      <name val="宋体"/>
      <charset val="134"/>
      <scheme val="minor"/>
    </font>
    <font>
      <sz val="12"/>
      <name val="宋体"/>
      <charset val="134"/>
      <scheme val="minor"/>
    </font>
    <font>
      <sz val="9"/>
      <name val="宋体"/>
      <charset val="134"/>
    </font>
    <font>
      <sz val="8"/>
      <name val="宋体"/>
      <charset val="134"/>
    </font>
    <font>
      <sz val="12"/>
      <name val="宋体"/>
      <charset val="134"/>
    </font>
    <font>
      <sz val="22"/>
      <name val="宋体"/>
      <charset val="134"/>
    </font>
    <font>
      <sz val="11"/>
      <name val="宋体"/>
      <charset val="134"/>
      <scheme val="minor"/>
    </font>
    <font>
      <b/>
      <sz val="20"/>
      <name val="宋体"/>
      <charset val="134"/>
    </font>
    <font>
      <b/>
      <sz val="11"/>
      <name val="宋体"/>
      <charset val="134"/>
    </font>
    <font>
      <sz val="22"/>
      <name val="黑体"/>
      <charset val="134"/>
    </font>
    <font>
      <b/>
      <sz val="13"/>
      <color theme="3"/>
      <name val="宋体"/>
      <charset val="134"/>
      <scheme val="minor"/>
    </font>
    <font>
      <b/>
      <sz val="18"/>
      <color theme="3"/>
      <name val="宋体"/>
      <charset val="134"/>
      <scheme val="minor"/>
    </font>
    <font>
      <sz val="11"/>
      <color theme="1"/>
      <name val="宋体"/>
      <charset val="134"/>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sz val="11"/>
      <color theme="1"/>
      <name val="宋体"/>
      <charset val="0"/>
      <scheme val="minor"/>
    </font>
    <font>
      <sz val="11"/>
      <color theme="0"/>
      <name val="宋体"/>
      <charset val="0"/>
      <scheme val="minor"/>
    </font>
    <font>
      <b/>
      <sz val="15"/>
      <color theme="3"/>
      <name val="宋体"/>
      <charset val="134"/>
      <scheme val="minor"/>
    </font>
    <font>
      <b/>
      <sz val="11"/>
      <color theme="3"/>
      <name val="宋体"/>
      <charset val="134"/>
      <scheme val="minor"/>
    </font>
    <font>
      <sz val="11"/>
      <color rgb="FFFF000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b/>
      <sz val="11"/>
      <color rgb="FFFA7D00"/>
      <name val="宋体"/>
      <charset val="0"/>
      <scheme val="minor"/>
    </font>
    <font>
      <sz val="11"/>
      <color rgb="FFFA7D00"/>
      <name val="宋体"/>
      <charset val="0"/>
      <scheme val="minor"/>
    </font>
    <font>
      <b/>
      <sz val="11"/>
      <color rgb="FFFFFFFF"/>
      <name val="宋体"/>
      <charset val="0"/>
      <scheme val="minor"/>
    </font>
    <font>
      <sz val="11"/>
      <color rgb="FF9C6500"/>
      <name val="宋体"/>
      <charset val="0"/>
      <scheme val="minor"/>
    </font>
    <font>
      <sz val="11"/>
      <color rgb="FF006100"/>
      <name val="宋体"/>
      <charset val="0"/>
      <scheme val="minor"/>
    </font>
    <font>
      <sz val="11"/>
      <color indexed="8"/>
      <name val="宋体"/>
      <charset val="134"/>
    </font>
  </fonts>
  <fills count="33">
    <fill>
      <patternFill patternType="none"/>
    </fill>
    <fill>
      <patternFill patternType="gray125"/>
    </fill>
    <fill>
      <patternFill patternType="solid">
        <fgColor rgb="FFF2F2F2"/>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399975585192419"/>
        <bgColor indexed="64"/>
      </patternFill>
    </fill>
    <fill>
      <patternFill patternType="solid">
        <fgColor rgb="FFFFC7CE"/>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9"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
      <patternFill patternType="solid">
        <fgColor theme="7"/>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21" fillId="0" borderId="0" applyFont="0" applyFill="0" applyBorder="0" applyAlignment="0" applyProtection="0">
      <alignment vertical="center"/>
    </xf>
    <xf numFmtId="0" fontId="26" fillId="6" borderId="0" applyNumberFormat="0" applyBorder="0" applyAlignment="0" applyProtection="0">
      <alignment vertical="center"/>
    </xf>
    <xf numFmtId="0" fontId="31" fillId="9" borderId="18"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6" fillId="8" borderId="0" applyNumberFormat="0" applyBorder="0" applyAlignment="0" applyProtection="0">
      <alignment vertical="center"/>
    </xf>
    <xf numFmtId="0" fontId="32" fillId="11" borderId="0" applyNumberFormat="0" applyBorder="0" applyAlignment="0" applyProtection="0">
      <alignment vertical="center"/>
    </xf>
    <xf numFmtId="43" fontId="21" fillId="0" borderId="0" applyFont="0" applyFill="0" applyBorder="0" applyAlignment="0" applyProtection="0">
      <alignment vertical="center"/>
    </xf>
    <xf numFmtId="0" fontId="27" fillId="5" borderId="0" applyNumberFormat="0" applyBorder="0" applyAlignment="0" applyProtection="0">
      <alignment vertical="center"/>
    </xf>
    <xf numFmtId="0" fontId="33" fillId="0" borderId="0" applyNumberFormat="0" applyFill="0" applyBorder="0" applyAlignment="0" applyProtection="0">
      <alignment vertical="center"/>
    </xf>
    <xf numFmtId="9" fontId="2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1" fillId="12" borderId="19" applyNumberFormat="0" applyFont="0" applyAlignment="0" applyProtection="0">
      <alignment vertical="center"/>
    </xf>
    <xf numFmtId="0" fontId="27" fillId="16"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8" fillId="0" borderId="15" applyNumberFormat="0" applyFill="0" applyAlignment="0" applyProtection="0">
      <alignment vertical="center"/>
    </xf>
    <xf numFmtId="0" fontId="19" fillId="0" borderId="15" applyNumberFormat="0" applyFill="0" applyAlignment="0" applyProtection="0">
      <alignment vertical="center"/>
    </xf>
    <xf numFmtId="0" fontId="27" fillId="10" borderId="0" applyNumberFormat="0" applyBorder="0" applyAlignment="0" applyProtection="0">
      <alignment vertical="center"/>
    </xf>
    <xf numFmtId="0" fontId="29" fillId="0" borderId="20" applyNumberFormat="0" applyFill="0" applyAlignment="0" applyProtection="0">
      <alignment vertical="center"/>
    </xf>
    <xf numFmtId="0" fontId="27" fillId="15" borderId="0" applyNumberFormat="0" applyBorder="0" applyAlignment="0" applyProtection="0">
      <alignment vertical="center"/>
    </xf>
    <xf numFmtId="0" fontId="22" fillId="2" borderId="16" applyNumberFormat="0" applyAlignment="0" applyProtection="0">
      <alignment vertical="center"/>
    </xf>
    <xf numFmtId="0" fontId="34" fillId="2" borderId="18" applyNumberFormat="0" applyAlignment="0" applyProtection="0">
      <alignment vertical="center"/>
    </xf>
    <xf numFmtId="0" fontId="36" fillId="18" borderId="22" applyNumberFormat="0" applyAlignment="0" applyProtection="0">
      <alignment vertical="center"/>
    </xf>
    <xf numFmtId="0" fontId="26" fillId="19" borderId="0" applyNumberFormat="0" applyBorder="0" applyAlignment="0" applyProtection="0">
      <alignment vertical="center"/>
    </xf>
    <xf numFmtId="0" fontId="27" fillId="17" borderId="0" applyNumberFormat="0" applyBorder="0" applyAlignment="0" applyProtection="0">
      <alignment vertical="center"/>
    </xf>
    <xf numFmtId="0" fontId="35" fillId="0" borderId="21" applyNumberFormat="0" applyFill="0" applyAlignment="0" applyProtection="0">
      <alignment vertical="center"/>
    </xf>
    <xf numFmtId="0" fontId="25" fillId="0" borderId="17" applyNumberFormat="0" applyFill="0" applyAlignment="0" applyProtection="0">
      <alignment vertical="center"/>
    </xf>
    <xf numFmtId="0" fontId="38" fillId="21" borderId="0" applyNumberFormat="0" applyBorder="0" applyAlignment="0" applyProtection="0">
      <alignment vertical="center"/>
    </xf>
    <xf numFmtId="0" fontId="37" fillId="20" borderId="0" applyNumberFormat="0" applyBorder="0" applyAlignment="0" applyProtection="0">
      <alignment vertical="center"/>
    </xf>
    <xf numFmtId="0" fontId="26" fillId="24" borderId="0" applyNumberFormat="0" applyBorder="0" applyAlignment="0" applyProtection="0">
      <alignment vertical="center"/>
    </xf>
    <xf numFmtId="0" fontId="27" fillId="26" borderId="0" applyNumberFormat="0" applyBorder="0" applyAlignment="0" applyProtection="0">
      <alignment vertical="center"/>
    </xf>
    <xf numFmtId="0" fontId="26" fillId="27" borderId="0" applyNumberFormat="0" applyBorder="0" applyAlignment="0" applyProtection="0">
      <alignment vertical="center"/>
    </xf>
    <xf numFmtId="0" fontId="26" fillId="29" borderId="0" applyNumberFormat="0" applyBorder="0" applyAlignment="0" applyProtection="0">
      <alignment vertical="center"/>
    </xf>
    <xf numFmtId="0" fontId="26" fillId="25" borderId="0" applyNumberFormat="0" applyBorder="0" applyAlignment="0" applyProtection="0">
      <alignment vertical="center"/>
    </xf>
    <xf numFmtId="0" fontId="26" fillId="28"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4" borderId="0" applyNumberFormat="0" applyBorder="0" applyAlignment="0" applyProtection="0">
      <alignment vertical="center"/>
    </xf>
    <xf numFmtId="0" fontId="26" fillId="14" borderId="0" applyNumberFormat="0" applyBorder="0" applyAlignment="0" applyProtection="0">
      <alignment vertical="center"/>
    </xf>
    <xf numFmtId="0" fontId="27" fillId="23" borderId="0" applyNumberFormat="0" applyBorder="0" applyAlignment="0" applyProtection="0">
      <alignment vertical="center"/>
    </xf>
    <xf numFmtId="0" fontId="26" fillId="3" borderId="0" applyNumberFormat="0" applyBorder="0" applyAlignment="0" applyProtection="0">
      <alignment vertical="center"/>
    </xf>
    <xf numFmtId="0" fontId="27" fillId="7" borderId="0" applyNumberFormat="0" applyBorder="0" applyAlignment="0" applyProtection="0">
      <alignment vertical="center"/>
    </xf>
    <xf numFmtId="0" fontId="27" fillId="30" borderId="0" applyNumberFormat="0" applyBorder="0" applyAlignment="0" applyProtection="0">
      <alignment vertical="center"/>
    </xf>
    <xf numFmtId="0" fontId="26" fillId="22" borderId="0" applyNumberFormat="0" applyBorder="0" applyAlignment="0" applyProtection="0">
      <alignment vertical="center"/>
    </xf>
    <xf numFmtId="0" fontId="27" fillId="13" borderId="0" applyNumberFormat="0" applyBorder="0" applyAlignment="0" applyProtection="0">
      <alignment vertical="center"/>
    </xf>
    <xf numFmtId="0" fontId="39" fillId="0" borderId="0"/>
    <xf numFmtId="0" fontId="39" fillId="0" borderId="0">
      <alignment vertical="center"/>
    </xf>
    <xf numFmtId="0" fontId="13" fillId="0" borderId="0"/>
  </cellStyleXfs>
  <cellXfs count="129">
    <xf numFmtId="0" fontId="0" fillId="0" borderId="0" xfId="0" applyFont="1">
      <alignment vertical="center"/>
    </xf>
    <xf numFmtId="0" fontId="1" fillId="0" borderId="0" xfId="49"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49" applyFont="1" applyFill="1" applyAlignment="1">
      <alignment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49" applyFont="1" applyFill="1" applyBorder="1" applyAlignment="1">
      <alignment vertical="center" wrapText="1"/>
    </xf>
    <xf numFmtId="176" fontId="5" fillId="0" borderId="1" xfId="49" applyNumberFormat="1" applyFont="1" applyFill="1" applyBorder="1" applyAlignment="1">
      <alignment horizontal="right" vertical="center" shrinkToFit="1"/>
    </xf>
    <xf numFmtId="0" fontId="5" fillId="0" borderId="1" xfId="49" applyFont="1" applyFill="1" applyBorder="1" applyAlignment="1">
      <alignment horizontal="center" vertical="center" wrapText="1"/>
    </xf>
    <xf numFmtId="10" fontId="5" fillId="0" borderId="1" xfId="49" applyNumberFormat="1" applyFont="1" applyFill="1" applyBorder="1" applyAlignment="1">
      <alignment horizontal="right" vertical="center" wrapText="1"/>
    </xf>
    <xf numFmtId="176" fontId="4" fillId="0" borderId="1" xfId="49" applyNumberFormat="1" applyFont="1" applyFill="1" applyBorder="1" applyAlignment="1">
      <alignment horizontal="right" vertical="center" shrinkToFit="1"/>
    </xf>
    <xf numFmtId="10" fontId="4" fillId="0" borderId="1" xfId="49" applyNumberFormat="1" applyFont="1" applyFill="1" applyBorder="1" applyAlignment="1">
      <alignment horizontal="right" vertical="center" wrapText="1"/>
    </xf>
    <xf numFmtId="177" fontId="4" fillId="0" borderId="1" xfId="49" applyNumberFormat="1" applyFont="1" applyFill="1" applyBorder="1" applyAlignment="1">
      <alignment horizontal="center" vertical="center" wrapText="1"/>
    </xf>
    <xf numFmtId="49" fontId="4" fillId="0" borderId="2" xfId="49" applyNumberFormat="1" applyFont="1" applyFill="1" applyBorder="1" applyAlignment="1">
      <alignment horizontal="left" vertical="center" wrapText="1"/>
    </xf>
    <xf numFmtId="49" fontId="4" fillId="0" borderId="3" xfId="49" applyNumberFormat="1" applyFont="1" applyFill="1" applyBorder="1" applyAlignment="1">
      <alignment horizontal="left" vertical="center" wrapText="1"/>
    </xf>
    <xf numFmtId="49" fontId="4" fillId="0" borderId="4" xfId="49" applyNumberFormat="1" applyFont="1" applyFill="1" applyBorder="1" applyAlignment="1">
      <alignment horizontal="left" vertical="center" wrapText="1"/>
    </xf>
    <xf numFmtId="177" fontId="4" fillId="0" borderId="1" xfId="49" applyNumberFormat="1" applyFont="1" applyFill="1" applyBorder="1" applyAlignment="1">
      <alignment horizontal="left" vertical="center"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4" fillId="0" borderId="6" xfId="49"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49" fontId="7" fillId="0" borderId="1" xfId="50" applyNumberFormat="1" applyFont="1" applyFill="1" applyBorder="1" applyAlignment="1">
      <alignment horizontal="center" vertical="center"/>
    </xf>
    <xf numFmtId="0" fontId="7" fillId="0" borderId="1" xfId="49" applyFont="1" applyFill="1" applyBorder="1" applyAlignment="1">
      <alignment horizontal="center" vertical="center" wrapText="1"/>
    </xf>
    <xf numFmtId="0" fontId="7" fillId="0" borderId="6" xfId="49"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4" fillId="0" borderId="7" xfId="49" applyFont="1" applyFill="1" applyBorder="1" applyAlignment="1">
      <alignment horizontal="center" vertical="center" wrapText="1"/>
    </xf>
    <xf numFmtId="49" fontId="4" fillId="0" borderId="5" xfId="49" applyNumberFormat="1" applyFont="1" applyFill="1" applyBorder="1" applyAlignment="1">
      <alignment horizontal="center" vertical="center" wrapText="1"/>
    </xf>
    <xf numFmtId="0" fontId="4" fillId="0" borderId="8" xfId="49" applyFont="1" applyFill="1" applyBorder="1" applyAlignment="1">
      <alignment horizontal="center" vertical="center" wrapText="1"/>
    </xf>
    <xf numFmtId="0" fontId="4" fillId="0" borderId="2" xfId="49" applyFont="1" applyFill="1" applyBorder="1" applyAlignment="1">
      <alignment vertical="center" wrapText="1"/>
    </xf>
    <xf numFmtId="0" fontId="4" fillId="0" borderId="3" xfId="49" applyFont="1" applyFill="1" applyBorder="1" applyAlignment="1">
      <alignment vertical="center" wrapText="1"/>
    </xf>
    <xf numFmtId="0" fontId="5" fillId="0" borderId="0" xfId="49" applyFont="1" applyFill="1" applyAlignment="1">
      <alignment horizontal="left" vertical="center" wrapText="1"/>
    </xf>
    <xf numFmtId="0" fontId="4" fillId="0" borderId="0" xfId="49" applyFont="1" applyFill="1" applyAlignment="1">
      <alignment horizontal="center" vertical="center" wrapText="1"/>
    </xf>
    <xf numFmtId="0" fontId="4" fillId="0" borderId="0" xfId="49" applyFont="1" applyFill="1" applyAlignment="1">
      <alignment horizontal="left" vertical="center" wrapText="1"/>
    </xf>
    <xf numFmtId="0" fontId="8" fillId="0" borderId="0" xfId="0" applyFont="1" applyFill="1" applyBorder="1" applyAlignment="1">
      <alignment horizontal="right" vertical="center"/>
    </xf>
    <xf numFmtId="49" fontId="4" fillId="0" borderId="1" xfId="49" applyNumberFormat="1" applyFont="1" applyFill="1" applyBorder="1" applyAlignment="1">
      <alignment horizontal="left" vertical="top" wrapText="1"/>
    </xf>
    <xf numFmtId="0" fontId="4" fillId="0" borderId="4" xfId="49" applyFont="1" applyFill="1" applyBorder="1" applyAlignment="1">
      <alignment vertical="center" wrapText="1"/>
    </xf>
    <xf numFmtId="178" fontId="5" fillId="0" borderId="1" xfId="49"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0" fontId="7" fillId="0" borderId="0" xfId="49" applyFont="1" applyFill="1" applyAlignment="1">
      <alignment horizontal="center" vertical="center" wrapText="1"/>
    </xf>
    <xf numFmtId="49" fontId="7" fillId="0" borderId="1" xfId="50" applyNumberFormat="1" applyFont="1" applyFill="1" applyBorder="1" applyAlignment="1">
      <alignment horizontal="left" vertical="center" wrapText="1"/>
    </xf>
    <xf numFmtId="179" fontId="4" fillId="0" borderId="6" xfId="49" applyNumberFormat="1" applyFont="1" applyFill="1" applyBorder="1" applyAlignment="1">
      <alignment horizontal="center" vertical="center" wrapText="1"/>
    </xf>
    <xf numFmtId="0" fontId="7" fillId="0" borderId="6" xfId="49" applyFont="1" applyFill="1" applyBorder="1" applyAlignment="1">
      <alignment horizontal="left" vertical="center" wrapText="1"/>
    </xf>
    <xf numFmtId="49" fontId="10" fillId="0" borderId="1" xfId="50" applyNumberFormat="1" applyFont="1" applyFill="1" applyBorder="1" applyAlignment="1">
      <alignment horizontal="center" vertical="center"/>
    </xf>
    <xf numFmtId="179" fontId="4" fillId="0" borderId="1" xfId="49" applyNumberFormat="1" applyFont="1" applyFill="1" applyBorder="1" applyAlignment="1">
      <alignment horizontal="center" vertical="center" wrapText="1"/>
    </xf>
    <xf numFmtId="178" fontId="4" fillId="0" borderId="6" xfId="49" applyNumberFormat="1" applyFont="1" applyFill="1" applyBorder="1" applyAlignment="1">
      <alignment horizontal="center" vertical="center" wrapText="1"/>
    </xf>
    <xf numFmtId="178" fontId="4" fillId="0" borderId="1" xfId="49" applyNumberFormat="1" applyFont="1" applyFill="1" applyBorder="1" applyAlignment="1">
      <alignment horizontal="center" vertical="center" wrapText="1"/>
    </xf>
    <xf numFmtId="49" fontId="11" fillId="0" borderId="1" xfId="50" applyNumberFormat="1" applyFont="1" applyFill="1" applyBorder="1" applyAlignment="1">
      <alignment horizontal="left" vertical="center" wrapText="1"/>
    </xf>
    <xf numFmtId="49" fontId="7" fillId="0" borderId="1" xfId="50" applyNumberFormat="1" applyFont="1" applyFill="1" applyBorder="1" applyAlignment="1">
      <alignment horizontal="left" vertical="center"/>
    </xf>
    <xf numFmtId="179" fontId="7" fillId="0" borderId="6" xfId="49" applyNumberFormat="1" applyFont="1" applyFill="1" applyBorder="1" applyAlignment="1">
      <alignment horizontal="center" vertical="center" wrapText="1"/>
    </xf>
    <xf numFmtId="49" fontId="7" fillId="0" borderId="1" xfId="49" applyNumberFormat="1" applyFont="1" applyFill="1" applyBorder="1" applyAlignment="1">
      <alignment horizontal="left" vertical="center" wrapText="1"/>
    </xf>
    <xf numFmtId="179" fontId="7" fillId="0" borderId="1" xfId="49" applyNumberFormat="1" applyFont="1" applyFill="1" applyBorder="1" applyAlignment="1">
      <alignment horizontal="center" vertical="center" wrapText="1"/>
    </xf>
    <xf numFmtId="178" fontId="7" fillId="0" borderId="6" xfId="49" applyNumberFormat="1" applyFont="1" applyFill="1" applyBorder="1" applyAlignment="1">
      <alignment horizontal="center" vertical="center" wrapText="1"/>
    </xf>
    <xf numFmtId="178" fontId="7" fillId="0" borderId="1" xfId="49" applyNumberFormat="1" applyFont="1" applyFill="1" applyBorder="1" applyAlignment="1">
      <alignment horizontal="center" vertical="center" wrapText="1"/>
    </xf>
    <xf numFmtId="49" fontId="7" fillId="0" borderId="1" xfId="49" applyNumberFormat="1" applyFont="1" applyFill="1" applyBorder="1" applyAlignment="1">
      <alignment horizontal="center" vertical="center" wrapText="1"/>
    </xf>
    <xf numFmtId="0" fontId="6" fillId="0" borderId="6" xfId="49" applyFont="1" applyFill="1" applyBorder="1" applyAlignment="1">
      <alignment horizontal="left" vertical="center" wrapText="1"/>
    </xf>
    <xf numFmtId="49" fontId="6" fillId="0" borderId="2" xfId="49" applyNumberFormat="1" applyFont="1" applyFill="1" applyBorder="1" applyAlignment="1">
      <alignment horizontal="left" vertical="center" wrapText="1"/>
    </xf>
    <xf numFmtId="49" fontId="6" fillId="0" borderId="3" xfId="49" applyNumberFormat="1" applyFont="1" applyFill="1" applyBorder="1" applyAlignment="1">
      <alignment horizontal="left" vertical="center" wrapText="1"/>
    </xf>
    <xf numFmtId="49" fontId="6" fillId="0" borderId="4" xfId="49" applyNumberFormat="1" applyFont="1" applyFill="1" applyBorder="1" applyAlignment="1">
      <alignment horizontal="left" vertical="center" wrapText="1"/>
    </xf>
    <xf numFmtId="177" fontId="6" fillId="0" borderId="1" xfId="49" applyNumberFormat="1" applyFont="1" applyFill="1" applyBorder="1" applyAlignment="1">
      <alignment horizontal="left" vertical="center" wrapText="1"/>
    </xf>
    <xf numFmtId="49" fontId="4" fillId="0" borderId="2" xfId="49" applyNumberFormat="1" applyFont="1" applyFill="1" applyBorder="1" applyAlignment="1">
      <alignment horizontal="left" vertical="top" wrapText="1"/>
    </xf>
    <xf numFmtId="49" fontId="4" fillId="0" borderId="3" xfId="49" applyNumberFormat="1" applyFont="1" applyFill="1" applyBorder="1" applyAlignment="1">
      <alignment horizontal="left" vertical="top" wrapText="1"/>
    </xf>
    <xf numFmtId="49" fontId="4" fillId="0" borderId="4" xfId="49" applyNumberFormat="1" applyFont="1" applyFill="1" applyBorder="1" applyAlignment="1">
      <alignment horizontal="left" vertical="top" wrapText="1"/>
    </xf>
    <xf numFmtId="49" fontId="12" fillId="0" borderId="1" xfId="50" applyNumberFormat="1" applyFont="1" applyFill="1" applyBorder="1" applyAlignment="1">
      <alignment horizontal="left" vertical="center" wrapText="1"/>
    </xf>
    <xf numFmtId="9" fontId="7" fillId="0" borderId="6" xfId="49" applyNumberFormat="1" applyFont="1" applyFill="1" applyBorder="1" applyAlignment="1">
      <alignment horizontal="center" vertical="center" wrapText="1"/>
    </xf>
    <xf numFmtId="49" fontId="6" fillId="0" borderId="2" xfId="49" applyNumberFormat="1" applyFont="1" applyFill="1" applyBorder="1" applyAlignment="1">
      <alignment horizontal="left" vertical="top" wrapText="1"/>
    </xf>
    <xf numFmtId="49" fontId="6" fillId="0" borderId="3" xfId="49" applyNumberFormat="1" applyFont="1" applyFill="1" applyBorder="1" applyAlignment="1">
      <alignment horizontal="left" vertical="top" wrapText="1"/>
    </xf>
    <xf numFmtId="49" fontId="6" fillId="0" borderId="4" xfId="49" applyNumberFormat="1" applyFont="1" applyFill="1" applyBorder="1" applyAlignment="1">
      <alignment horizontal="left" vertical="top" wrapText="1"/>
    </xf>
    <xf numFmtId="49" fontId="6" fillId="0" borderId="1" xfId="50" applyNumberFormat="1" applyFont="1" applyFill="1" applyBorder="1" applyAlignment="1">
      <alignment horizontal="left" vertical="center"/>
    </xf>
    <xf numFmtId="0" fontId="13" fillId="0" borderId="0" xfId="0" applyFont="1" applyFill="1" applyBorder="1" applyAlignment="1"/>
    <xf numFmtId="0" fontId="13" fillId="0" borderId="0" xfId="51" applyFont="1" applyFill="1" applyBorder="1" applyAlignment="1">
      <alignment vertical="center"/>
    </xf>
    <xf numFmtId="0" fontId="13" fillId="0" borderId="0" xfId="51" applyFont="1" applyFill="1" applyBorder="1" applyAlignment="1">
      <alignment vertical="center" wrapText="1"/>
    </xf>
    <xf numFmtId="0" fontId="14" fillId="0" borderId="0" xfId="0" applyFont="1" applyFill="1" applyBorder="1" applyAlignment="1">
      <alignment horizontal="center"/>
    </xf>
    <xf numFmtId="0" fontId="8" fillId="0" borderId="0" xfId="0" applyFont="1" applyFill="1" applyBorder="1" applyAlignment="1"/>
    <xf numFmtId="0" fontId="8"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8" fillId="0" borderId="1"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0" fontId="8" fillId="0" borderId="1" xfId="0" applyNumberFormat="1" applyFont="1" applyFill="1" applyBorder="1" applyAlignment="1">
      <alignment horizontal="center" vertical="center" shrinkToFit="1"/>
    </xf>
    <xf numFmtId="0" fontId="8" fillId="0" borderId="0" xfId="0" applyFont="1" applyFill="1" applyBorder="1" applyAlignment="1">
      <alignment horizontal="left" vertical="center" wrapText="1"/>
    </xf>
    <xf numFmtId="0" fontId="14" fillId="0" borderId="0" xfId="0" applyFont="1" applyFill="1" applyBorder="1" applyAlignment="1">
      <alignment horizontal="center" wrapText="1"/>
    </xf>
    <xf numFmtId="0" fontId="13"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180" fontId="8" fillId="0" borderId="1" xfId="0" applyNumberFormat="1" applyFont="1" applyFill="1" applyBorder="1" applyAlignment="1">
      <alignment horizontal="center" vertical="center" shrinkToFit="1"/>
    </xf>
    <xf numFmtId="180" fontId="8" fillId="0" borderId="1" xfId="0" applyNumberFormat="1" applyFont="1" applyFill="1" applyBorder="1" applyAlignment="1">
      <alignment horizontal="center" vertical="center" wrapText="1" shrinkToFit="1"/>
    </xf>
    <xf numFmtId="0" fontId="8" fillId="0" borderId="1" xfId="0" applyNumberFormat="1" applyFont="1" applyFill="1" applyBorder="1" applyAlignment="1">
      <alignment horizontal="center" vertical="center"/>
    </xf>
    <xf numFmtId="180" fontId="8" fillId="0" borderId="1" xfId="0" applyNumberFormat="1" applyFont="1" applyFill="1" applyBorder="1" applyAlignment="1">
      <alignment horizontal="center" vertical="center"/>
    </xf>
    <xf numFmtId="0" fontId="8" fillId="0" borderId="0" xfId="0" applyFont="1" applyFill="1" applyBorder="1" applyAlignment="1">
      <alignment horizontal="right"/>
    </xf>
    <xf numFmtId="0" fontId="1" fillId="0" borderId="10"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5" fillId="0" borderId="0" xfId="0" applyFont="1" applyFill="1">
      <alignment vertical="center"/>
    </xf>
    <xf numFmtId="0" fontId="16" fillId="0" borderId="0" xfId="0" applyFont="1" applyFill="1" applyAlignment="1"/>
    <xf numFmtId="0" fontId="13" fillId="0" borderId="0" xfId="0" applyFont="1" applyFill="1" applyAlignment="1"/>
    <xf numFmtId="0" fontId="1" fillId="0" borderId="14" xfId="0" applyNumberFormat="1" applyFont="1" applyFill="1" applyBorder="1" applyAlignment="1">
      <alignment horizontal="center" vertical="center"/>
    </xf>
    <xf numFmtId="0" fontId="1" fillId="0" borderId="14" xfId="0" applyNumberFormat="1" applyFont="1" applyFill="1" applyBorder="1" applyAlignment="1">
      <alignment horizontal="left" vertical="center"/>
    </xf>
    <xf numFmtId="4" fontId="1" fillId="0" borderId="14" xfId="0" applyNumberFormat="1" applyFont="1" applyFill="1" applyBorder="1" applyAlignment="1">
      <alignment horizontal="right" vertical="center"/>
    </xf>
    <xf numFmtId="0" fontId="1" fillId="0" borderId="14" xfId="0" applyNumberFormat="1" applyFont="1" applyFill="1" applyBorder="1" applyAlignment="1">
      <alignment horizontal="left" vertical="center" wrapText="1"/>
    </xf>
    <xf numFmtId="0" fontId="11" fillId="0" borderId="0" xfId="0" applyFont="1" applyFill="1" applyAlignment="1"/>
    <xf numFmtId="0" fontId="1" fillId="0" borderId="14" xfId="0" applyNumberFormat="1" applyFont="1" applyFill="1" applyBorder="1" applyAlignment="1">
      <alignment horizontal="center" vertical="center" wrapText="1"/>
    </xf>
    <xf numFmtId="0" fontId="17" fillId="0" borderId="14" xfId="0" applyNumberFormat="1" applyFont="1" applyFill="1" applyBorder="1" applyAlignment="1">
      <alignment horizontal="left" vertical="center" wrapText="1"/>
    </xf>
    <xf numFmtId="4" fontId="1" fillId="0" borderId="14" xfId="0" applyNumberFormat="1" applyFont="1" applyFill="1" applyBorder="1" applyAlignment="1">
      <alignment horizontal="right" vertical="center" wrapText="1"/>
    </xf>
    <xf numFmtId="3" fontId="1" fillId="0" borderId="14" xfId="0" applyNumberFormat="1" applyFont="1" applyFill="1" applyBorder="1" applyAlignment="1">
      <alignment horizontal="right" vertical="center" wrapText="1"/>
    </xf>
    <xf numFmtId="0" fontId="18" fillId="0" borderId="0" xfId="0" applyFont="1" applyFill="1" applyAlignment="1">
      <alignment horizontal="center" vertical="center"/>
    </xf>
    <xf numFmtId="0" fontId="15" fillId="0" borderId="0" xfId="0" applyFont="1" applyFill="1" applyAlignment="1">
      <alignment horizontal="left" vertical="center"/>
    </xf>
    <xf numFmtId="0" fontId="18" fillId="0" borderId="0" xfId="0" applyFont="1" applyFill="1" applyAlignment="1"/>
    <xf numFmtId="0" fontId="8" fillId="0" borderId="0" xfId="0" applyFont="1" applyFill="1" applyAlignment="1"/>
    <xf numFmtId="0" fontId="1" fillId="0" borderId="14" xfId="0" applyNumberFormat="1" applyFont="1" applyFill="1" applyBorder="1" applyAlignment="1">
      <alignment horizontal="right" vertical="center"/>
    </xf>
    <xf numFmtId="49" fontId="6" fillId="0" borderId="1" xfId="50" applyNumberFormat="1" applyFont="1" applyFill="1" applyBorder="1" applyAlignment="1" quotePrefix="1">
      <alignment horizontal="left" vertical="center" wrapText="1"/>
    </xf>
    <xf numFmtId="49" fontId="7" fillId="0" borderId="1" xfId="50" applyNumberFormat="1" applyFont="1" applyFill="1" applyBorder="1" applyAlignment="1" quotePrefix="1">
      <alignment horizontal="center" vertical="center"/>
    </xf>
    <xf numFmtId="49" fontId="7" fillId="0" borderId="1" xfId="50" applyNumberFormat="1" applyFont="1" applyFill="1" applyBorder="1" applyAlignment="1" quotePrefix="1">
      <alignment horizontal="left" vertical="center"/>
    </xf>
    <xf numFmtId="49" fontId="7" fillId="0" borderId="1" xfId="50" applyNumberFormat="1" applyFont="1" applyFill="1" applyBorder="1" applyAlignment="1" quotePrefix="1">
      <alignment horizontal="left" vertical="center" wrapText="1"/>
    </xf>
    <xf numFmtId="49" fontId="10" fillId="0" borderId="1" xfId="50" applyNumberFormat="1"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tabSelected="1" workbookViewId="0">
      <pane ySplit="6" topLeftCell="A15" activePane="bottomLeft" state="frozen"/>
      <selection/>
      <selection pane="bottomLeft" activeCell="A31" sqref="A31"/>
    </sheetView>
  </sheetViews>
  <sheetFormatPr defaultColWidth="9" defaultRowHeight="14.4" outlineLevelCol="5"/>
  <cols>
    <col min="1" max="1" width="53.1111111111111" style="112" customWidth="1"/>
    <col min="2" max="2" width="4.77777777777778" style="112" customWidth="1"/>
    <col min="3" max="3" width="19.4444444444444" style="112" customWidth="1"/>
    <col min="4" max="4" width="32.6666666666667" style="112" customWidth="1"/>
    <col min="5" max="5" width="4.77777777777778" style="112" customWidth="1"/>
    <col min="6" max="6" width="18.6666666666667" style="112" customWidth="1"/>
    <col min="7" max="16384" width="9" style="112"/>
  </cols>
  <sheetData>
    <row r="1" ht="28.2" spans="3:3">
      <c r="C1" s="124" t="s">
        <v>0</v>
      </c>
    </row>
    <row r="2" ht="15.6" spans="6:6">
      <c r="F2" s="114" t="s">
        <v>1</v>
      </c>
    </row>
    <row r="3" ht="15.6" spans="1:6">
      <c r="A3" s="114" t="s">
        <v>2</v>
      </c>
      <c r="F3" s="114" t="s">
        <v>3</v>
      </c>
    </row>
    <row r="4" ht="19.5" customHeight="1" spans="1:6">
      <c r="A4" s="115" t="s">
        <v>4</v>
      </c>
      <c r="B4" s="115"/>
      <c r="C4" s="115"/>
      <c r="D4" s="115" t="s">
        <v>5</v>
      </c>
      <c r="E4" s="115"/>
      <c r="F4" s="115"/>
    </row>
    <row r="5" ht="19.5" customHeight="1" spans="1:6">
      <c r="A5" s="115" t="s">
        <v>6</v>
      </c>
      <c r="B5" s="115" t="s">
        <v>7</v>
      </c>
      <c r="C5" s="115" t="s">
        <v>8</v>
      </c>
      <c r="D5" s="115" t="s">
        <v>9</v>
      </c>
      <c r="E5" s="115" t="s">
        <v>7</v>
      </c>
      <c r="F5" s="115" t="s">
        <v>8</v>
      </c>
    </row>
    <row r="6" ht="19.5" customHeight="1" spans="1:6">
      <c r="A6" s="115" t="s">
        <v>10</v>
      </c>
      <c r="B6" s="115"/>
      <c r="C6" s="115" t="s">
        <v>11</v>
      </c>
      <c r="D6" s="115" t="s">
        <v>10</v>
      </c>
      <c r="E6" s="115"/>
      <c r="F6" s="115" t="s">
        <v>12</v>
      </c>
    </row>
    <row r="7" ht="19.5" customHeight="1" spans="1:6">
      <c r="A7" s="116" t="s">
        <v>13</v>
      </c>
      <c r="B7" s="115" t="s">
        <v>11</v>
      </c>
      <c r="C7" s="117">
        <v>9817061.97</v>
      </c>
      <c r="D7" s="116" t="s">
        <v>14</v>
      </c>
      <c r="E7" s="115" t="s">
        <v>15</v>
      </c>
      <c r="F7" s="117"/>
    </row>
    <row r="8" ht="19.5" customHeight="1" spans="1:6">
      <c r="A8" s="116" t="s">
        <v>16</v>
      </c>
      <c r="B8" s="115" t="s">
        <v>12</v>
      </c>
      <c r="C8" s="117"/>
      <c r="D8" s="116" t="s">
        <v>17</v>
      </c>
      <c r="E8" s="115" t="s">
        <v>18</v>
      </c>
      <c r="F8" s="117"/>
    </row>
    <row r="9" ht="19.5" customHeight="1" spans="1:6">
      <c r="A9" s="116" t="s">
        <v>19</v>
      </c>
      <c r="B9" s="115" t="s">
        <v>20</v>
      </c>
      <c r="C9" s="117"/>
      <c r="D9" s="116" t="s">
        <v>21</v>
      </c>
      <c r="E9" s="115" t="s">
        <v>22</v>
      </c>
      <c r="F9" s="117"/>
    </row>
    <row r="10" ht="19.5" customHeight="1" spans="1:6">
      <c r="A10" s="116" t="s">
        <v>23</v>
      </c>
      <c r="B10" s="115" t="s">
        <v>24</v>
      </c>
      <c r="C10" s="117">
        <v>0</v>
      </c>
      <c r="D10" s="116" t="s">
        <v>25</v>
      </c>
      <c r="E10" s="115" t="s">
        <v>26</v>
      </c>
      <c r="F10" s="117"/>
    </row>
    <row r="11" ht="19.5" customHeight="1" spans="1:6">
      <c r="A11" s="116" t="s">
        <v>27</v>
      </c>
      <c r="B11" s="115" t="s">
        <v>28</v>
      </c>
      <c r="C11" s="117">
        <v>0</v>
      </c>
      <c r="D11" s="116" t="s">
        <v>29</v>
      </c>
      <c r="E11" s="115" t="s">
        <v>30</v>
      </c>
      <c r="F11" s="117"/>
    </row>
    <row r="12" ht="19.5" customHeight="1" spans="1:6">
      <c r="A12" s="116" t="s">
        <v>31</v>
      </c>
      <c r="B12" s="115" t="s">
        <v>32</v>
      </c>
      <c r="C12" s="117">
        <v>0</v>
      </c>
      <c r="D12" s="116" t="s">
        <v>33</v>
      </c>
      <c r="E12" s="115" t="s">
        <v>34</v>
      </c>
      <c r="F12" s="117"/>
    </row>
    <row r="13" ht="19.5" customHeight="1" spans="1:6">
      <c r="A13" s="116" t="s">
        <v>35</v>
      </c>
      <c r="B13" s="115" t="s">
        <v>36</v>
      </c>
      <c r="C13" s="117">
        <v>0</v>
      </c>
      <c r="D13" s="116" t="s">
        <v>37</v>
      </c>
      <c r="E13" s="115" t="s">
        <v>38</v>
      </c>
      <c r="F13" s="117"/>
    </row>
    <row r="14" ht="19.5" customHeight="1" spans="1:6">
      <c r="A14" s="116" t="s">
        <v>39</v>
      </c>
      <c r="B14" s="115" t="s">
        <v>40</v>
      </c>
      <c r="C14" s="117">
        <v>0</v>
      </c>
      <c r="D14" s="116" t="s">
        <v>41</v>
      </c>
      <c r="E14" s="115" t="s">
        <v>42</v>
      </c>
      <c r="F14" s="117">
        <v>9099181.2</v>
      </c>
    </row>
    <row r="15" ht="19.5" customHeight="1" spans="1:6">
      <c r="A15" s="116"/>
      <c r="B15" s="115" t="s">
        <v>43</v>
      </c>
      <c r="C15" s="128"/>
      <c r="D15" s="116" t="s">
        <v>44</v>
      </c>
      <c r="E15" s="115" t="s">
        <v>45</v>
      </c>
      <c r="F15" s="117">
        <v>283221.82</v>
      </c>
    </row>
    <row r="16" ht="19.5" customHeight="1" spans="1:6">
      <c r="A16" s="116"/>
      <c r="B16" s="115" t="s">
        <v>46</v>
      </c>
      <c r="C16" s="128"/>
      <c r="D16" s="116" t="s">
        <v>47</v>
      </c>
      <c r="E16" s="115" t="s">
        <v>48</v>
      </c>
      <c r="F16" s="117"/>
    </row>
    <row r="17" ht="19.5" customHeight="1" spans="1:6">
      <c r="A17" s="116"/>
      <c r="B17" s="115" t="s">
        <v>49</v>
      </c>
      <c r="C17" s="128"/>
      <c r="D17" s="116" t="s">
        <v>50</v>
      </c>
      <c r="E17" s="115" t="s">
        <v>51</v>
      </c>
      <c r="F17" s="117"/>
    </row>
    <row r="18" ht="19.5" customHeight="1" spans="1:6">
      <c r="A18" s="116"/>
      <c r="B18" s="115" t="s">
        <v>52</v>
      </c>
      <c r="C18" s="128"/>
      <c r="D18" s="116" t="s">
        <v>53</v>
      </c>
      <c r="E18" s="115" t="s">
        <v>54</v>
      </c>
      <c r="F18" s="117">
        <v>133759.95</v>
      </c>
    </row>
    <row r="19" ht="19.5" customHeight="1" spans="1:6">
      <c r="A19" s="116"/>
      <c r="B19" s="115" t="s">
        <v>55</v>
      </c>
      <c r="C19" s="128"/>
      <c r="D19" s="116" t="s">
        <v>56</v>
      </c>
      <c r="E19" s="115" t="s">
        <v>57</v>
      </c>
      <c r="F19" s="117"/>
    </row>
    <row r="20" ht="19.5" customHeight="1" spans="1:6">
      <c r="A20" s="116"/>
      <c r="B20" s="115" t="s">
        <v>58</v>
      </c>
      <c r="C20" s="128"/>
      <c r="D20" s="116" t="s">
        <v>59</v>
      </c>
      <c r="E20" s="115" t="s">
        <v>60</v>
      </c>
      <c r="F20" s="117"/>
    </row>
    <row r="21" ht="19.5" customHeight="1" spans="1:6">
      <c r="A21" s="116"/>
      <c r="B21" s="115" t="s">
        <v>61</v>
      </c>
      <c r="C21" s="128"/>
      <c r="D21" s="116" t="s">
        <v>62</v>
      </c>
      <c r="E21" s="115" t="s">
        <v>63</v>
      </c>
      <c r="F21" s="117"/>
    </row>
    <row r="22" ht="19.5" customHeight="1" spans="1:6">
      <c r="A22" s="116"/>
      <c r="B22" s="115" t="s">
        <v>64</v>
      </c>
      <c r="C22" s="128"/>
      <c r="D22" s="116" t="s">
        <v>65</v>
      </c>
      <c r="E22" s="115" t="s">
        <v>66</v>
      </c>
      <c r="F22" s="117"/>
    </row>
    <row r="23" ht="19.5" customHeight="1" spans="1:6">
      <c r="A23" s="116"/>
      <c r="B23" s="115" t="s">
        <v>67</v>
      </c>
      <c r="C23" s="128"/>
      <c r="D23" s="116" t="s">
        <v>68</v>
      </c>
      <c r="E23" s="115" t="s">
        <v>69</v>
      </c>
      <c r="F23" s="117"/>
    </row>
    <row r="24" ht="19.5" customHeight="1" spans="1:6">
      <c r="A24" s="116"/>
      <c r="B24" s="115" t="s">
        <v>70</v>
      </c>
      <c r="C24" s="128"/>
      <c r="D24" s="116" t="s">
        <v>71</v>
      </c>
      <c r="E24" s="115" t="s">
        <v>72</v>
      </c>
      <c r="F24" s="117"/>
    </row>
    <row r="25" ht="19.5" customHeight="1" spans="1:6">
      <c r="A25" s="116"/>
      <c r="B25" s="115" t="s">
        <v>73</v>
      </c>
      <c r="C25" s="128"/>
      <c r="D25" s="116" t="s">
        <v>74</v>
      </c>
      <c r="E25" s="115" t="s">
        <v>75</v>
      </c>
      <c r="F25" s="117">
        <v>300899</v>
      </c>
    </row>
    <row r="26" ht="19.5" customHeight="1" spans="1:6">
      <c r="A26" s="116"/>
      <c r="B26" s="115" t="s">
        <v>76</v>
      </c>
      <c r="C26" s="128"/>
      <c r="D26" s="116" t="s">
        <v>77</v>
      </c>
      <c r="E26" s="115" t="s">
        <v>78</v>
      </c>
      <c r="F26" s="117"/>
    </row>
    <row r="27" ht="19.5" customHeight="1" spans="1:6">
      <c r="A27" s="116"/>
      <c r="B27" s="115" t="s">
        <v>79</v>
      </c>
      <c r="C27" s="128"/>
      <c r="D27" s="116" t="s">
        <v>80</v>
      </c>
      <c r="E27" s="115" t="s">
        <v>81</v>
      </c>
      <c r="F27" s="117"/>
    </row>
    <row r="28" ht="19.5" customHeight="1" spans="1:6">
      <c r="A28" s="116"/>
      <c r="B28" s="115" t="s">
        <v>82</v>
      </c>
      <c r="C28" s="128"/>
      <c r="D28" s="116" t="s">
        <v>83</v>
      </c>
      <c r="E28" s="115" t="s">
        <v>84</v>
      </c>
      <c r="F28" s="117"/>
    </row>
    <row r="29" ht="19.5" customHeight="1" spans="1:6">
      <c r="A29" s="116"/>
      <c r="B29" s="115" t="s">
        <v>85</v>
      </c>
      <c r="C29" s="128"/>
      <c r="D29" s="116" t="s">
        <v>86</v>
      </c>
      <c r="E29" s="115" t="s">
        <v>87</v>
      </c>
      <c r="F29" s="117"/>
    </row>
    <row r="30" ht="19.5" customHeight="1" spans="1:6">
      <c r="A30" s="115"/>
      <c r="B30" s="115" t="s">
        <v>88</v>
      </c>
      <c r="C30" s="128"/>
      <c r="D30" s="116" t="s">
        <v>89</v>
      </c>
      <c r="E30" s="115" t="s">
        <v>90</v>
      </c>
      <c r="F30" s="117"/>
    </row>
    <row r="31" ht="19.5" customHeight="1" spans="1:6">
      <c r="A31" s="115"/>
      <c r="B31" s="115" t="s">
        <v>91</v>
      </c>
      <c r="C31" s="128"/>
      <c r="D31" s="116" t="s">
        <v>92</v>
      </c>
      <c r="E31" s="115" t="s">
        <v>93</v>
      </c>
      <c r="F31" s="117"/>
    </row>
    <row r="32" ht="19.5" customHeight="1" spans="1:6">
      <c r="A32" s="115"/>
      <c r="B32" s="115" t="s">
        <v>94</v>
      </c>
      <c r="C32" s="128"/>
      <c r="D32" s="116" t="s">
        <v>95</v>
      </c>
      <c r="E32" s="115" t="s">
        <v>96</v>
      </c>
      <c r="F32" s="117"/>
    </row>
    <row r="33" ht="19.5" customHeight="1" spans="1:6">
      <c r="A33" s="115" t="s">
        <v>97</v>
      </c>
      <c r="B33" s="115" t="s">
        <v>98</v>
      </c>
      <c r="C33" s="117">
        <v>9817061.97</v>
      </c>
      <c r="D33" s="115" t="s">
        <v>99</v>
      </c>
      <c r="E33" s="115" t="s">
        <v>100</v>
      </c>
      <c r="F33" s="117">
        <v>9817061.97</v>
      </c>
    </row>
    <row r="34" ht="19.5" customHeight="1" spans="1:6">
      <c r="A34" s="116" t="s">
        <v>101</v>
      </c>
      <c r="B34" s="115" t="s">
        <v>102</v>
      </c>
      <c r="C34" s="117"/>
      <c r="D34" s="116" t="s">
        <v>103</v>
      </c>
      <c r="E34" s="115" t="s">
        <v>104</v>
      </c>
      <c r="F34" s="117"/>
    </row>
    <row r="35" ht="19.5" customHeight="1" spans="1:6">
      <c r="A35" s="116" t="s">
        <v>105</v>
      </c>
      <c r="B35" s="115" t="s">
        <v>106</v>
      </c>
      <c r="C35" s="117">
        <v>307960</v>
      </c>
      <c r="D35" s="116" t="s">
        <v>107</v>
      </c>
      <c r="E35" s="115" t="s">
        <v>108</v>
      </c>
      <c r="F35" s="117">
        <v>307960</v>
      </c>
    </row>
    <row r="36" ht="19.5" customHeight="1" spans="1:6">
      <c r="A36" s="115" t="s">
        <v>109</v>
      </c>
      <c r="B36" s="115" t="s">
        <v>110</v>
      </c>
      <c r="C36" s="117">
        <v>10125021.97</v>
      </c>
      <c r="D36" s="115" t="s">
        <v>109</v>
      </c>
      <c r="E36" s="115" t="s">
        <v>111</v>
      </c>
      <c r="F36" s="117">
        <v>10125021.97</v>
      </c>
    </row>
    <row r="37" ht="19.5" customHeight="1" spans="1:6">
      <c r="A37" s="116" t="s">
        <v>112</v>
      </c>
      <c r="B37" s="116"/>
      <c r="C37" s="116"/>
      <c r="D37" s="116"/>
      <c r="E37" s="116"/>
      <c r="F37" s="116"/>
    </row>
    <row r="38" ht="19.5" customHeight="1" spans="1:6">
      <c r="A38" s="116" t="s">
        <v>113</v>
      </c>
      <c r="B38" s="116"/>
      <c r="C38" s="116"/>
      <c r="D38" s="116"/>
      <c r="E38" s="116"/>
      <c r="F38" s="11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B33" sqref="B33"/>
    </sheetView>
  </sheetViews>
  <sheetFormatPr defaultColWidth="9" defaultRowHeight="14.4" outlineLevelCol="4"/>
  <cols>
    <col min="1" max="1" width="39.2222222222222" style="112" customWidth="1"/>
    <col min="2" max="2" width="6.11111111111111" style="112" customWidth="1"/>
    <col min="3" max="5" width="15" style="112" customWidth="1"/>
    <col min="6" max="16384" width="9" style="112"/>
  </cols>
  <sheetData>
    <row r="1" ht="25.8" spans="2:2">
      <c r="B1" s="113" t="s">
        <v>444</v>
      </c>
    </row>
    <row r="2" ht="15.6" spans="5:5">
      <c r="E2" s="114" t="s">
        <v>445</v>
      </c>
    </row>
    <row r="3" ht="15.6" spans="1:5">
      <c r="A3" s="114" t="s">
        <v>2</v>
      </c>
      <c r="E3" s="114" t="s">
        <v>446</v>
      </c>
    </row>
    <row r="4" ht="15" customHeight="1" spans="1:5">
      <c r="A4" s="120" t="s">
        <v>447</v>
      </c>
      <c r="B4" s="120" t="s">
        <v>7</v>
      </c>
      <c r="C4" s="120" t="s">
        <v>448</v>
      </c>
      <c r="D4" s="120" t="s">
        <v>449</v>
      </c>
      <c r="E4" s="120" t="s">
        <v>450</v>
      </c>
    </row>
    <row r="5" ht="15" customHeight="1" spans="1:5">
      <c r="A5" s="120" t="s">
        <v>451</v>
      </c>
      <c r="B5" s="120"/>
      <c r="C5" s="120" t="s">
        <v>11</v>
      </c>
      <c r="D5" s="120" t="s">
        <v>12</v>
      </c>
      <c r="E5" s="120" t="s">
        <v>20</v>
      </c>
    </row>
    <row r="6" ht="15" customHeight="1" spans="1:5">
      <c r="A6" s="121" t="s">
        <v>452</v>
      </c>
      <c r="B6" s="120" t="s">
        <v>11</v>
      </c>
      <c r="C6" s="120" t="s">
        <v>453</v>
      </c>
      <c r="D6" s="120" t="s">
        <v>453</v>
      </c>
      <c r="E6" s="120" t="s">
        <v>453</v>
      </c>
    </row>
    <row r="7" ht="15" customHeight="1" spans="1:5">
      <c r="A7" s="118" t="s">
        <v>454</v>
      </c>
      <c r="B7" s="120" t="s">
        <v>12</v>
      </c>
      <c r="C7" s="122">
        <v>15000</v>
      </c>
      <c r="D7" s="122">
        <v>15000</v>
      </c>
      <c r="E7" s="122">
        <v>13194</v>
      </c>
    </row>
    <row r="8" ht="15" customHeight="1" spans="1:5">
      <c r="A8" s="118" t="s">
        <v>455</v>
      </c>
      <c r="B8" s="120" t="s">
        <v>20</v>
      </c>
      <c r="C8" s="122"/>
      <c r="D8" s="122"/>
      <c r="E8" s="122"/>
    </row>
    <row r="9" ht="15" customHeight="1" spans="1:5">
      <c r="A9" s="118" t="s">
        <v>456</v>
      </c>
      <c r="B9" s="120" t="s">
        <v>24</v>
      </c>
      <c r="C9" s="122"/>
      <c r="D9" s="122"/>
      <c r="E9" s="122"/>
    </row>
    <row r="10" ht="15" customHeight="1" spans="1:5">
      <c r="A10" s="118" t="s">
        <v>457</v>
      </c>
      <c r="B10" s="120" t="s">
        <v>28</v>
      </c>
      <c r="C10" s="122"/>
      <c r="D10" s="122"/>
      <c r="E10" s="122"/>
    </row>
    <row r="11" ht="15" customHeight="1" spans="1:5">
      <c r="A11" s="118" t="s">
        <v>458</v>
      </c>
      <c r="B11" s="120" t="s">
        <v>32</v>
      </c>
      <c r="C11" s="122"/>
      <c r="D11" s="122"/>
      <c r="E11" s="122"/>
    </row>
    <row r="12" ht="15" customHeight="1" spans="1:5">
      <c r="A12" s="118" t="s">
        <v>459</v>
      </c>
      <c r="B12" s="120" t="s">
        <v>36</v>
      </c>
      <c r="C12" s="122">
        <v>15000</v>
      </c>
      <c r="D12" s="122">
        <v>15000</v>
      </c>
      <c r="E12" s="122">
        <v>13194</v>
      </c>
    </row>
    <row r="13" ht="15" customHeight="1" spans="1:5">
      <c r="A13" s="118" t="s">
        <v>460</v>
      </c>
      <c r="B13" s="120" t="s">
        <v>40</v>
      </c>
      <c r="C13" s="120" t="s">
        <v>453</v>
      </c>
      <c r="D13" s="120" t="s">
        <v>453</v>
      </c>
      <c r="E13" s="122">
        <v>13194</v>
      </c>
    </row>
    <row r="14" ht="15" customHeight="1" spans="1:5">
      <c r="A14" s="118" t="s">
        <v>461</v>
      </c>
      <c r="B14" s="120" t="s">
        <v>43</v>
      </c>
      <c r="C14" s="120" t="s">
        <v>453</v>
      </c>
      <c r="D14" s="120" t="s">
        <v>453</v>
      </c>
      <c r="E14" s="122"/>
    </row>
    <row r="15" ht="15" customHeight="1" spans="1:5">
      <c r="A15" s="118" t="s">
        <v>462</v>
      </c>
      <c r="B15" s="120" t="s">
        <v>46</v>
      </c>
      <c r="C15" s="120" t="s">
        <v>453</v>
      </c>
      <c r="D15" s="120" t="s">
        <v>453</v>
      </c>
      <c r="E15" s="122"/>
    </row>
    <row r="16" ht="15" customHeight="1" spans="1:5">
      <c r="A16" s="118" t="s">
        <v>463</v>
      </c>
      <c r="B16" s="120" t="s">
        <v>49</v>
      </c>
      <c r="C16" s="120" t="s">
        <v>453</v>
      </c>
      <c r="D16" s="120" t="s">
        <v>453</v>
      </c>
      <c r="E16" s="120" t="s">
        <v>453</v>
      </c>
    </row>
    <row r="17" ht="15" customHeight="1" spans="1:5">
      <c r="A17" s="118" t="s">
        <v>464</v>
      </c>
      <c r="B17" s="120" t="s">
        <v>52</v>
      </c>
      <c r="C17" s="120" t="s">
        <v>453</v>
      </c>
      <c r="D17" s="120" t="s">
        <v>453</v>
      </c>
      <c r="E17" s="123"/>
    </row>
    <row r="18" ht="15" customHeight="1" spans="1:5">
      <c r="A18" s="118" t="s">
        <v>465</v>
      </c>
      <c r="B18" s="120" t="s">
        <v>55</v>
      </c>
      <c r="C18" s="120" t="s">
        <v>453</v>
      </c>
      <c r="D18" s="120" t="s">
        <v>453</v>
      </c>
      <c r="E18" s="123"/>
    </row>
    <row r="19" ht="15" customHeight="1" spans="1:5">
      <c r="A19" s="118" t="s">
        <v>466</v>
      </c>
      <c r="B19" s="120" t="s">
        <v>58</v>
      </c>
      <c r="C19" s="120" t="s">
        <v>453</v>
      </c>
      <c r="D19" s="120" t="s">
        <v>453</v>
      </c>
      <c r="E19" s="123"/>
    </row>
    <row r="20" ht="15" customHeight="1" spans="1:5">
      <c r="A20" s="118" t="s">
        <v>467</v>
      </c>
      <c r="B20" s="120" t="s">
        <v>61</v>
      </c>
      <c r="C20" s="120" t="s">
        <v>453</v>
      </c>
      <c r="D20" s="120" t="s">
        <v>453</v>
      </c>
      <c r="E20" s="123"/>
    </row>
    <row r="21" ht="15" customHeight="1" spans="1:5">
      <c r="A21" s="118" t="s">
        <v>468</v>
      </c>
      <c r="B21" s="120" t="s">
        <v>64</v>
      </c>
      <c r="C21" s="120" t="s">
        <v>453</v>
      </c>
      <c r="D21" s="120" t="s">
        <v>453</v>
      </c>
      <c r="E21" s="123">
        <v>21</v>
      </c>
    </row>
    <row r="22" ht="15" customHeight="1" spans="1:5">
      <c r="A22" s="118" t="s">
        <v>469</v>
      </c>
      <c r="B22" s="120" t="s">
        <v>67</v>
      </c>
      <c r="C22" s="120" t="s">
        <v>453</v>
      </c>
      <c r="D22" s="120" t="s">
        <v>453</v>
      </c>
      <c r="E22" s="123"/>
    </row>
    <row r="23" ht="15" customHeight="1" spans="1:5">
      <c r="A23" s="118" t="s">
        <v>470</v>
      </c>
      <c r="B23" s="120" t="s">
        <v>70</v>
      </c>
      <c r="C23" s="120" t="s">
        <v>453</v>
      </c>
      <c r="D23" s="120" t="s">
        <v>453</v>
      </c>
      <c r="E23" s="123">
        <v>134</v>
      </c>
    </row>
    <row r="24" ht="15" customHeight="1" spans="1:5">
      <c r="A24" s="118" t="s">
        <v>471</v>
      </c>
      <c r="B24" s="120" t="s">
        <v>73</v>
      </c>
      <c r="C24" s="120" t="s">
        <v>453</v>
      </c>
      <c r="D24" s="120" t="s">
        <v>453</v>
      </c>
      <c r="E24" s="123"/>
    </row>
    <row r="25" ht="15" customHeight="1" spans="1:5">
      <c r="A25" s="118" t="s">
        <v>472</v>
      </c>
      <c r="B25" s="120" t="s">
        <v>76</v>
      </c>
      <c r="C25" s="120" t="s">
        <v>453</v>
      </c>
      <c r="D25" s="120" t="s">
        <v>453</v>
      </c>
      <c r="E25" s="123"/>
    </row>
    <row r="26" ht="15" customHeight="1" spans="1:5">
      <c r="A26" s="118" t="s">
        <v>473</v>
      </c>
      <c r="B26" s="120" t="s">
        <v>79</v>
      </c>
      <c r="C26" s="120" t="s">
        <v>453</v>
      </c>
      <c r="D26" s="120" t="s">
        <v>453</v>
      </c>
      <c r="E26" s="123"/>
    </row>
    <row r="27" ht="15" customHeight="1" spans="1:5">
      <c r="A27" s="121" t="s">
        <v>474</v>
      </c>
      <c r="B27" s="120" t="s">
        <v>82</v>
      </c>
      <c r="C27" s="120" t="s">
        <v>453</v>
      </c>
      <c r="D27" s="120" t="s">
        <v>453</v>
      </c>
      <c r="E27" s="122">
        <v>349241.49</v>
      </c>
    </row>
    <row r="28" ht="15" customHeight="1" spans="1:5">
      <c r="A28" s="118" t="s">
        <v>475</v>
      </c>
      <c r="B28" s="120" t="s">
        <v>85</v>
      </c>
      <c r="C28" s="120" t="s">
        <v>453</v>
      </c>
      <c r="D28" s="120" t="s">
        <v>453</v>
      </c>
      <c r="E28" s="122"/>
    </row>
    <row r="29" ht="15" customHeight="1" spans="1:5">
      <c r="A29" s="118" t="s">
        <v>476</v>
      </c>
      <c r="B29" s="120" t="s">
        <v>88</v>
      </c>
      <c r="C29" s="120" t="s">
        <v>453</v>
      </c>
      <c r="D29" s="120" t="s">
        <v>453</v>
      </c>
      <c r="E29" s="122">
        <v>349241.49</v>
      </c>
    </row>
    <row r="30" ht="41.25" customHeight="1" spans="1:5">
      <c r="A30" s="118" t="s">
        <v>477</v>
      </c>
      <c r="B30" s="118"/>
      <c r="C30" s="118"/>
      <c r="D30" s="118"/>
      <c r="E30" s="118"/>
    </row>
    <row r="31" ht="21" customHeight="1" spans="1:5">
      <c r="A31" s="118" t="s">
        <v>478</v>
      </c>
      <c r="B31" s="118"/>
      <c r="C31" s="118"/>
      <c r="D31" s="118"/>
      <c r="E31" s="118"/>
    </row>
    <row r="33" spans="2:2">
      <c r="B33" s="119"/>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I20" sqref="I20"/>
    </sheetView>
  </sheetViews>
  <sheetFormatPr defaultColWidth="9" defaultRowHeight="14.4" outlineLevelCol="4"/>
  <cols>
    <col min="1" max="1" width="30.1111111111111" style="112" customWidth="1"/>
    <col min="2" max="2" width="11" style="112" customWidth="1"/>
    <col min="3" max="3" width="16.4444444444444" style="112" customWidth="1"/>
    <col min="4" max="4" width="16.2222222222222" style="112" customWidth="1"/>
    <col min="5" max="5" width="18" style="112" customWidth="1"/>
    <col min="6" max="16384" width="9" style="112"/>
  </cols>
  <sheetData>
    <row r="1" ht="25.8" spans="2:2">
      <c r="B1" s="113" t="s">
        <v>479</v>
      </c>
    </row>
    <row r="2" ht="15.6" spans="5:5">
      <c r="E2" s="114" t="s">
        <v>480</v>
      </c>
    </row>
    <row r="3" ht="15.6" spans="1:5">
      <c r="A3" s="114" t="s">
        <v>2</v>
      </c>
      <c r="E3" s="114" t="s">
        <v>3</v>
      </c>
    </row>
    <row r="4" ht="15" customHeight="1" spans="1:5">
      <c r="A4" s="115" t="s">
        <v>447</v>
      </c>
      <c r="B4" s="115" t="s">
        <v>7</v>
      </c>
      <c r="C4" s="115" t="s">
        <v>448</v>
      </c>
      <c r="D4" s="115" t="s">
        <v>449</v>
      </c>
      <c r="E4" s="115" t="s">
        <v>450</v>
      </c>
    </row>
    <row r="5" ht="15" customHeight="1" spans="1:5">
      <c r="A5" s="116" t="s">
        <v>451</v>
      </c>
      <c r="B5" s="115"/>
      <c r="C5" s="115" t="s">
        <v>11</v>
      </c>
      <c r="D5" s="115" t="s">
        <v>12</v>
      </c>
      <c r="E5" s="115" t="s">
        <v>20</v>
      </c>
    </row>
    <row r="6" ht="15" customHeight="1" spans="1:5">
      <c r="A6" s="116" t="s">
        <v>481</v>
      </c>
      <c r="B6" s="115" t="s">
        <v>11</v>
      </c>
      <c r="C6" s="115" t="s">
        <v>453</v>
      </c>
      <c r="D6" s="115" t="s">
        <v>453</v>
      </c>
      <c r="E6" s="115" t="s">
        <v>453</v>
      </c>
    </row>
    <row r="7" ht="15" customHeight="1" spans="1:5">
      <c r="A7" s="116" t="s">
        <v>454</v>
      </c>
      <c r="B7" s="115" t="s">
        <v>12</v>
      </c>
      <c r="C7" s="117">
        <v>15000</v>
      </c>
      <c r="D7" s="117">
        <v>15000</v>
      </c>
      <c r="E7" s="117">
        <v>13194</v>
      </c>
    </row>
    <row r="8" ht="15" customHeight="1" spans="1:5">
      <c r="A8" s="116" t="s">
        <v>455</v>
      </c>
      <c r="B8" s="115" t="s">
        <v>20</v>
      </c>
      <c r="C8" s="117"/>
      <c r="D8" s="117"/>
      <c r="E8" s="117"/>
    </row>
    <row r="9" ht="15" customHeight="1" spans="1:5">
      <c r="A9" s="116" t="s">
        <v>456</v>
      </c>
      <c r="B9" s="115" t="s">
        <v>24</v>
      </c>
      <c r="C9" s="117"/>
      <c r="D9" s="117"/>
      <c r="E9" s="117"/>
    </row>
    <row r="10" ht="15" customHeight="1" spans="1:5">
      <c r="A10" s="116" t="s">
        <v>457</v>
      </c>
      <c r="B10" s="115" t="s">
        <v>28</v>
      </c>
      <c r="C10" s="117"/>
      <c r="D10" s="117"/>
      <c r="E10" s="117"/>
    </row>
    <row r="11" ht="15" customHeight="1" spans="1:5">
      <c r="A11" s="116" t="s">
        <v>458</v>
      </c>
      <c r="B11" s="115" t="s">
        <v>32</v>
      </c>
      <c r="C11" s="117"/>
      <c r="D11" s="117"/>
      <c r="E11" s="117"/>
    </row>
    <row r="12" ht="15" customHeight="1" spans="1:5">
      <c r="A12" s="116" t="s">
        <v>459</v>
      </c>
      <c r="B12" s="115" t="s">
        <v>36</v>
      </c>
      <c r="C12" s="117">
        <v>15000</v>
      </c>
      <c r="D12" s="117">
        <v>15000</v>
      </c>
      <c r="E12" s="117">
        <v>13194</v>
      </c>
    </row>
    <row r="13" ht="15" customHeight="1" spans="1:5">
      <c r="A13" s="116" t="s">
        <v>460</v>
      </c>
      <c r="B13" s="115" t="s">
        <v>40</v>
      </c>
      <c r="C13" s="115" t="s">
        <v>453</v>
      </c>
      <c r="D13" s="115" t="s">
        <v>453</v>
      </c>
      <c r="E13" s="117">
        <v>13194</v>
      </c>
    </row>
    <row r="14" ht="15" customHeight="1" spans="1:5">
      <c r="A14" s="116" t="s">
        <v>461</v>
      </c>
      <c r="B14" s="115" t="s">
        <v>43</v>
      </c>
      <c r="C14" s="115" t="s">
        <v>453</v>
      </c>
      <c r="D14" s="115" t="s">
        <v>453</v>
      </c>
      <c r="E14" s="117"/>
    </row>
    <row r="15" ht="15" customHeight="1" spans="1:5">
      <c r="A15" s="116" t="s">
        <v>462</v>
      </c>
      <c r="B15" s="115" t="s">
        <v>46</v>
      </c>
      <c r="C15" s="115" t="s">
        <v>453</v>
      </c>
      <c r="D15" s="115" t="s">
        <v>453</v>
      </c>
      <c r="E15" s="117"/>
    </row>
    <row r="16" ht="48" customHeight="1" spans="1:5">
      <c r="A16" s="118" t="s">
        <v>482</v>
      </c>
      <c r="B16" s="118"/>
      <c r="C16" s="118"/>
      <c r="D16" s="118"/>
      <c r="E16" s="118"/>
    </row>
    <row r="18" spans="2:2">
      <c r="B18" s="119"/>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4"/>
  <sheetViews>
    <sheetView view="pageBreakPreview" zoomScaleNormal="100" workbookViewId="0">
      <pane xSplit="1" ySplit="7" topLeftCell="B8" activePane="bottomRight" state="frozen"/>
      <selection/>
      <selection pane="topRight"/>
      <selection pane="bottomLeft"/>
      <selection pane="bottomRight" activeCell="T8" sqref="T8:U8"/>
    </sheetView>
  </sheetViews>
  <sheetFormatPr defaultColWidth="8.11111111111111" defaultRowHeight="15.6"/>
  <cols>
    <col min="1" max="1" width="5.55555555555556" style="76" customWidth="1"/>
    <col min="2" max="2" width="4.55555555555556" style="76" customWidth="1"/>
    <col min="3" max="3" width="10.7777777777778" style="76" customWidth="1"/>
    <col min="4" max="4" width="11.3333333333333" style="76" customWidth="1"/>
    <col min="5" max="5" width="10.5555555555556" style="76" customWidth="1"/>
    <col min="6" max="7" width="10.4444444444444" style="76" customWidth="1"/>
    <col min="8" max="8" width="9.77777777777778" style="76" customWidth="1"/>
    <col min="9" max="9" width="8.77777777777778" style="76" customWidth="1"/>
    <col min="10" max="10" width="11" style="77" customWidth="1"/>
    <col min="11" max="12" width="12.4444444444444" style="76" customWidth="1"/>
    <col min="13" max="13" width="8.11111111111111" style="76"/>
    <col min="14" max="14" width="8.33333333333333" style="76"/>
    <col min="15" max="15" width="9.22222222222222" style="76"/>
    <col min="16" max="16" width="9.11111111111111" style="76" customWidth="1"/>
    <col min="17" max="17" width="8.11111111111111" style="76"/>
    <col min="18" max="18" width="10.3333333333333" style="76"/>
    <col min="19" max="19" width="9.22222222222222" style="76"/>
    <col min="20" max="16384" width="8.11111111111111" style="76"/>
  </cols>
  <sheetData>
    <row r="1" s="75" customFormat="1" ht="36" customHeight="1" spans="1:21">
      <c r="A1" s="78" t="s">
        <v>483</v>
      </c>
      <c r="B1" s="78"/>
      <c r="C1" s="78"/>
      <c r="D1" s="78"/>
      <c r="E1" s="78"/>
      <c r="F1" s="78"/>
      <c r="G1" s="78"/>
      <c r="H1" s="78"/>
      <c r="I1" s="78"/>
      <c r="J1" s="78"/>
      <c r="K1" s="78"/>
      <c r="L1" s="94"/>
      <c r="M1" s="94"/>
      <c r="N1" s="78"/>
      <c r="O1" s="78"/>
      <c r="P1" s="78"/>
      <c r="Q1" s="78"/>
      <c r="R1" s="78"/>
      <c r="S1" s="78"/>
      <c r="T1" s="78"/>
      <c r="U1" s="78"/>
    </row>
    <row r="2" s="75" customFormat="1" ht="18" customHeight="1" spans="1:21">
      <c r="A2" s="2"/>
      <c r="B2" s="2"/>
      <c r="C2" s="2"/>
      <c r="D2" s="2"/>
      <c r="E2" s="2"/>
      <c r="F2" s="2"/>
      <c r="G2" s="2"/>
      <c r="H2" s="2"/>
      <c r="I2" s="2"/>
      <c r="J2" s="2"/>
      <c r="K2" s="2"/>
      <c r="L2" s="95"/>
      <c r="M2" s="95"/>
      <c r="U2" s="106" t="s">
        <v>484</v>
      </c>
    </row>
    <row r="3" s="75" customFormat="1" ht="18" customHeight="1" spans="1:21">
      <c r="A3" s="79" t="s">
        <v>485</v>
      </c>
      <c r="B3" s="2"/>
      <c r="C3" s="2"/>
      <c r="D3" s="2"/>
      <c r="E3" s="80"/>
      <c r="F3" s="80"/>
      <c r="G3" s="2"/>
      <c r="H3" s="2"/>
      <c r="I3" s="2"/>
      <c r="J3" s="2"/>
      <c r="K3" s="2"/>
      <c r="L3" s="95"/>
      <c r="M3" s="95"/>
      <c r="U3" s="106" t="s">
        <v>3</v>
      </c>
    </row>
    <row r="4" s="75" customFormat="1" ht="24" customHeight="1" spans="1:21">
      <c r="A4" s="81" t="s">
        <v>6</v>
      </c>
      <c r="B4" s="81" t="s">
        <v>7</v>
      </c>
      <c r="C4" s="82" t="s">
        <v>486</v>
      </c>
      <c r="D4" s="81" t="s">
        <v>487</v>
      </c>
      <c r="E4" s="81" t="s">
        <v>488</v>
      </c>
      <c r="F4" s="83" t="s">
        <v>489</v>
      </c>
      <c r="G4" s="84"/>
      <c r="H4" s="84"/>
      <c r="I4" s="84"/>
      <c r="J4" s="84"/>
      <c r="K4" s="84"/>
      <c r="L4" s="84"/>
      <c r="M4" s="84"/>
      <c r="N4" s="84"/>
      <c r="O4" s="96"/>
      <c r="P4" s="97" t="s">
        <v>490</v>
      </c>
      <c r="Q4" s="81" t="s">
        <v>491</v>
      </c>
      <c r="R4" s="82" t="s">
        <v>492</v>
      </c>
      <c r="S4" s="107"/>
      <c r="T4" s="108" t="s">
        <v>493</v>
      </c>
      <c r="U4" s="107"/>
    </row>
    <row r="5" s="75" customFormat="1" ht="24" customHeight="1" spans="1:21">
      <c r="A5" s="81"/>
      <c r="B5" s="81"/>
      <c r="C5" s="85"/>
      <c r="D5" s="81"/>
      <c r="E5" s="81"/>
      <c r="F5" s="86" t="s">
        <v>124</v>
      </c>
      <c r="G5" s="86"/>
      <c r="H5" s="83" t="s">
        <v>494</v>
      </c>
      <c r="I5" s="96"/>
      <c r="J5" s="83" t="s">
        <v>495</v>
      </c>
      <c r="K5" s="96"/>
      <c r="L5" s="98" t="s">
        <v>496</v>
      </c>
      <c r="M5" s="99"/>
      <c r="N5" s="100" t="s">
        <v>497</v>
      </c>
      <c r="O5" s="101"/>
      <c r="P5" s="97"/>
      <c r="Q5" s="81"/>
      <c r="R5" s="87"/>
      <c r="S5" s="109"/>
      <c r="T5" s="110"/>
      <c r="U5" s="109"/>
    </row>
    <row r="6" s="75" customFormat="1" ht="24" customHeight="1" spans="1:21">
      <c r="A6" s="81"/>
      <c r="B6" s="81"/>
      <c r="C6" s="87"/>
      <c r="D6" s="81"/>
      <c r="E6" s="81"/>
      <c r="F6" s="86" t="s">
        <v>498</v>
      </c>
      <c r="G6" s="88" t="s">
        <v>499</v>
      </c>
      <c r="H6" s="86" t="s">
        <v>498</v>
      </c>
      <c r="I6" s="88" t="s">
        <v>499</v>
      </c>
      <c r="J6" s="86" t="s">
        <v>498</v>
      </c>
      <c r="K6" s="88" t="s">
        <v>499</v>
      </c>
      <c r="L6" s="86" t="s">
        <v>498</v>
      </c>
      <c r="M6" s="88" t="s">
        <v>499</v>
      </c>
      <c r="N6" s="86" t="s">
        <v>498</v>
      </c>
      <c r="O6" s="88" t="s">
        <v>499</v>
      </c>
      <c r="P6" s="97"/>
      <c r="Q6" s="81"/>
      <c r="R6" s="86" t="s">
        <v>498</v>
      </c>
      <c r="S6" s="111" t="s">
        <v>499</v>
      </c>
      <c r="T6" s="86" t="s">
        <v>498</v>
      </c>
      <c r="U6" s="88" t="s">
        <v>499</v>
      </c>
    </row>
    <row r="7" s="75" customFormat="1" ht="24" customHeight="1" spans="1:21">
      <c r="A7" s="81" t="s">
        <v>10</v>
      </c>
      <c r="B7" s="81"/>
      <c r="C7" s="81" t="s">
        <v>500</v>
      </c>
      <c r="D7" s="88" t="s">
        <v>501</v>
      </c>
      <c r="E7" s="89">
        <v>3</v>
      </c>
      <c r="F7" s="89" t="s">
        <v>502</v>
      </c>
      <c r="G7" s="90" t="s">
        <v>503</v>
      </c>
      <c r="H7" s="89">
        <v>6</v>
      </c>
      <c r="I7" s="89">
        <v>7</v>
      </c>
      <c r="J7" s="89">
        <v>8</v>
      </c>
      <c r="K7" s="89">
        <v>9</v>
      </c>
      <c r="L7" s="89">
        <v>10</v>
      </c>
      <c r="M7" s="89">
        <v>11</v>
      </c>
      <c r="N7" s="89">
        <v>12</v>
      </c>
      <c r="O7" s="89">
        <v>13</v>
      </c>
      <c r="P7" s="89">
        <v>14</v>
      </c>
      <c r="Q7" s="89">
        <v>15</v>
      </c>
      <c r="R7" s="89">
        <v>16</v>
      </c>
      <c r="S7" s="89">
        <v>17</v>
      </c>
      <c r="T7" s="89">
        <v>18</v>
      </c>
      <c r="U7" s="89">
        <v>19</v>
      </c>
    </row>
    <row r="8" s="75" customFormat="1" ht="24" customHeight="1" spans="1:21">
      <c r="A8" s="91" t="s">
        <v>129</v>
      </c>
      <c r="B8" s="81">
        <v>1</v>
      </c>
      <c r="C8" s="92">
        <f>SUM(E8,G8,P8,Q8,S8,U8)</f>
        <v>979588.88</v>
      </c>
      <c r="D8" s="92">
        <f>SUM(E8,F8,P8,Q8,R8,T8)</f>
        <v>2598068.72</v>
      </c>
      <c r="E8" s="92">
        <v>601804.32</v>
      </c>
      <c r="F8" s="92">
        <f>SUM(H8,J8,L8,N8)</f>
        <v>1963284</v>
      </c>
      <c r="G8" s="92">
        <f>SUM(I8,K8,M8,O8)</f>
        <v>363215.73</v>
      </c>
      <c r="H8" s="92">
        <v>1267737.6</v>
      </c>
      <c r="I8" s="102">
        <v>0</v>
      </c>
      <c r="J8" s="102">
        <v>0</v>
      </c>
      <c r="K8" s="102">
        <v>0</v>
      </c>
      <c r="L8" s="103">
        <v>0</v>
      </c>
      <c r="M8" s="103">
        <v>0</v>
      </c>
      <c r="N8" s="104">
        <v>695546.4</v>
      </c>
      <c r="O8" s="104">
        <v>363215.73</v>
      </c>
      <c r="P8" s="105">
        <v>0</v>
      </c>
      <c r="Q8" s="105">
        <v>0</v>
      </c>
      <c r="R8" s="104">
        <v>32980.4</v>
      </c>
      <c r="S8" s="104">
        <v>14568.83</v>
      </c>
      <c r="T8" s="105">
        <v>0</v>
      </c>
      <c r="U8" s="105">
        <v>0</v>
      </c>
    </row>
    <row r="9" s="75" customFormat="1" ht="40.95" customHeight="1" spans="1:21">
      <c r="A9" s="93" t="s">
        <v>504</v>
      </c>
      <c r="B9" s="93"/>
      <c r="C9" s="93"/>
      <c r="D9" s="93"/>
      <c r="E9" s="93"/>
      <c r="F9" s="93"/>
      <c r="G9" s="93"/>
      <c r="H9" s="93"/>
      <c r="I9" s="93"/>
      <c r="J9" s="93"/>
      <c r="K9" s="93"/>
      <c r="L9" s="93"/>
      <c r="M9" s="93"/>
      <c r="N9" s="93"/>
      <c r="O9" s="93"/>
      <c r="P9" s="93"/>
      <c r="Q9" s="93"/>
      <c r="R9" s="93"/>
      <c r="S9" s="93"/>
      <c r="T9" s="93"/>
      <c r="U9" s="93"/>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19.95" customHeight="1"/>
    <row r="152" ht="19.95" customHeight="1"/>
    <row r="153" ht="19.95" customHeight="1"/>
    <row r="154" ht="19.95"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IV32"/>
  <sheetViews>
    <sheetView view="pageBreakPreview" zoomScaleNormal="100" workbookViewId="0">
      <pane ySplit="4" topLeftCell="A5" activePane="bottomLeft" state="frozen"/>
      <selection/>
      <selection pane="bottomLeft" activeCell="F7" sqref="F7"/>
    </sheetView>
  </sheetViews>
  <sheetFormatPr defaultColWidth="9" defaultRowHeight="14.4"/>
  <cols>
    <col min="1" max="2" width="11.1111111111111" style="4" customWidth="1"/>
    <col min="3" max="3" width="14.5555555555556" style="4" customWidth="1"/>
    <col min="4" max="5" width="11.3333333333333" style="4" customWidth="1"/>
    <col min="6" max="6" width="11.2222222222222" style="4" customWidth="1"/>
    <col min="7" max="7" width="10" style="4" customWidth="1"/>
    <col min="8" max="8" width="9" style="4"/>
    <col min="9" max="9" width="8.55555555555556" style="4" customWidth="1"/>
    <col min="10" max="10" width="11.4444444444444" style="4" customWidth="1"/>
    <col min="11" max="16384" width="9" style="4"/>
  </cols>
  <sheetData>
    <row r="1" spans="1:1">
      <c r="A1" s="4" t="s">
        <v>505</v>
      </c>
    </row>
    <row r="2" ht="25.95" customHeight="1" spans="1:10">
      <c r="A2" s="5" t="s">
        <v>506</v>
      </c>
      <c r="B2" s="5"/>
      <c r="C2" s="5"/>
      <c r="D2" s="5"/>
      <c r="E2" s="5"/>
      <c r="F2" s="5"/>
      <c r="G2" s="5"/>
      <c r="H2" s="5"/>
      <c r="I2" s="5"/>
      <c r="J2" s="5"/>
    </row>
    <row r="3" s="1" customFormat="1" ht="13.05" customHeight="1" spans="1:10">
      <c r="A3" s="5"/>
      <c r="B3" s="5"/>
      <c r="C3" s="5"/>
      <c r="D3" s="5"/>
      <c r="E3" s="5"/>
      <c r="F3" s="5"/>
      <c r="G3" s="5"/>
      <c r="H3" s="5"/>
      <c r="I3" s="5"/>
      <c r="J3" s="40" t="s">
        <v>507</v>
      </c>
    </row>
    <row r="4" s="2" customFormat="1" ht="18" customHeight="1" spans="1:256">
      <c r="A4" s="6" t="s">
        <v>508</v>
      </c>
      <c r="B4" s="6"/>
      <c r="C4" s="7" t="s">
        <v>509</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510</v>
      </c>
      <c r="B5" s="6"/>
      <c r="C5" s="8" t="s">
        <v>511</v>
      </c>
      <c r="D5" s="8"/>
      <c r="E5" s="8"/>
      <c r="F5" s="6" t="s">
        <v>512</v>
      </c>
      <c r="G5" s="7" t="s">
        <v>513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514</v>
      </c>
      <c r="B6" s="6"/>
      <c r="C6" s="6"/>
      <c r="D6" s="6" t="s">
        <v>515</v>
      </c>
      <c r="E6" s="6" t="s">
        <v>449</v>
      </c>
      <c r="F6" s="6" t="s">
        <v>516</v>
      </c>
      <c r="G6" s="6" t="s">
        <v>517</v>
      </c>
      <c r="H6" s="6" t="s">
        <v>518</v>
      </c>
      <c r="I6" s="6" t="s">
        <v>519</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520</v>
      </c>
      <c r="D7" s="10">
        <f>SUM(D8:D10)</f>
        <v>355243.36</v>
      </c>
      <c r="E7" s="10">
        <f>SUM(E8:E10)</f>
        <v>355243.36</v>
      </c>
      <c r="F7" s="10">
        <f>SUM(F8:F10)</f>
        <v>351962.36</v>
      </c>
      <c r="G7" s="11">
        <v>10</v>
      </c>
      <c r="H7" s="12" t="str">
        <f>IF(E7&gt;0,ROUND(F7/E7,3)*100&amp;"%","—")</f>
        <v>99.1%</v>
      </c>
      <c r="I7" s="15">
        <v>9</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521</v>
      </c>
      <c r="D8" s="13">
        <v>250000</v>
      </c>
      <c r="E8" s="13">
        <v>250000</v>
      </c>
      <c r="F8" s="13">
        <v>246719</v>
      </c>
      <c r="G8" s="6" t="s">
        <v>453</v>
      </c>
      <c r="H8" s="14" t="str">
        <f>IF(E8&gt;0,ROUND(F8/E8,3)*100&amp;"%","—")</f>
        <v>98.7%</v>
      </c>
      <c r="I8" s="15" t="s">
        <v>453</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522</v>
      </c>
      <c r="D9" s="13">
        <v>105243.36</v>
      </c>
      <c r="E9" s="13">
        <v>105243.36</v>
      </c>
      <c r="F9" s="13">
        <v>105243.36</v>
      </c>
      <c r="G9" s="6" t="s">
        <v>453</v>
      </c>
      <c r="H9" s="14" t="str">
        <f>IF(E9&gt;0,ROUND(F9/E9,3)*100&amp;"%","—")</f>
        <v>100%</v>
      </c>
      <c r="I9" s="15" t="s">
        <v>453</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523</v>
      </c>
      <c r="D10" s="13"/>
      <c r="E10" s="13"/>
      <c r="F10" s="13"/>
      <c r="G10" s="6" t="s">
        <v>453</v>
      </c>
      <c r="H10" s="14" t="str">
        <f>IF(E10&gt;0,ROUND(F10/E10,3)*100&amp;"%","—")</f>
        <v>—</v>
      </c>
      <c r="I10" s="15" t="s">
        <v>453</v>
      </c>
      <c r="J10" s="15"/>
    </row>
    <row r="11" ht="18" customHeight="1" spans="1:10">
      <c r="A11" s="6" t="s">
        <v>524</v>
      </c>
      <c r="B11" s="6" t="s">
        <v>525</v>
      </c>
      <c r="C11" s="6"/>
      <c r="D11" s="6"/>
      <c r="E11" s="6"/>
      <c r="F11" s="15" t="s">
        <v>526</v>
      </c>
      <c r="G11" s="15"/>
      <c r="H11" s="15"/>
      <c r="I11" s="15"/>
      <c r="J11" s="15"/>
    </row>
    <row r="12" ht="46.05" customHeight="1" spans="1:10">
      <c r="A12" s="6"/>
      <c r="B12" s="71" t="s">
        <v>527</v>
      </c>
      <c r="C12" s="72"/>
      <c r="D12" s="72"/>
      <c r="E12" s="73"/>
      <c r="F12" s="19" t="s">
        <v>528</v>
      </c>
      <c r="G12" s="19"/>
      <c r="H12" s="19"/>
      <c r="I12" s="19"/>
      <c r="J12" s="19"/>
    </row>
    <row r="13" ht="36" customHeight="1" spans="1:10">
      <c r="A13" s="20" t="s">
        <v>529</v>
      </c>
      <c r="B13" s="21"/>
      <c r="C13" s="22"/>
      <c r="D13" s="20" t="s">
        <v>530</v>
      </c>
      <c r="E13" s="21"/>
      <c r="F13" s="22"/>
      <c r="G13" s="23" t="s">
        <v>531</v>
      </c>
      <c r="H13" s="23" t="s">
        <v>532</v>
      </c>
      <c r="I13" s="23" t="s">
        <v>519</v>
      </c>
      <c r="J13" s="23" t="s">
        <v>533</v>
      </c>
    </row>
    <row r="14" ht="36" customHeight="1" spans="1:10">
      <c r="A14" s="20" t="s">
        <v>534</v>
      </c>
      <c r="B14" s="6" t="s">
        <v>535</v>
      </c>
      <c r="C14" s="6" t="s">
        <v>536</v>
      </c>
      <c r="D14" s="6" t="s">
        <v>537</v>
      </c>
      <c r="E14" s="6" t="s">
        <v>538</v>
      </c>
      <c r="F14" s="6" t="s">
        <v>539</v>
      </c>
      <c r="G14" s="24"/>
      <c r="H14" s="24"/>
      <c r="I14" s="24"/>
      <c r="J14" s="24"/>
    </row>
    <row r="15" ht="28.8" spans="1:10">
      <c r="A15" s="6" t="s">
        <v>540</v>
      </c>
      <c r="B15" s="23" t="s">
        <v>541</v>
      </c>
      <c r="C15" s="25" t="s">
        <v>542</v>
      </c>
      <c r="D15" s="74" t="s">
        <v>543</v>
      </c>
      <c r="E15" s="129" t="s">
        <v>544</v>
      </c>
      <c r="F15" s="27" t="s">
        <v>545</v>
      </c>
      <c r="G15" s="53" t="s">
        <v>546</v>
      </c>
      <c r="H15" s="55">
        <v>15</v>
      </c>
      <c r="I15" s="58">
        <v>15</v>
      </c>
      <c r="J15" s="24"/>
    </row>
    <row r="16" ht="28.8" spans="1:10">
      <c r="A16" s="6"/>
      <c r="B16" s="23" t="s">
        <v>541</v>
      </c>
      <c r="C16" s="25" t="s">
        <v>547</v>
      </c>
      <c r="D16" s="74" t="s">
        <v>543</v>
      </c>
      <c r="E16" s="129" t="s">
        <v>548</v>
      </c>
      <c r="F16" s="27" t="s">
        <v>549</v>
      </c>
      <c r="G16" s="53" t="s">
        <v>550</v>
      </c>
      <c r="H16" s="55">
        <v>15</v>
      </c>
      <c r="I16" s="58">
        <v>15</v>
      </c>
      <c r="J16" s="24"/>
    </row>
    <row r="17" ht="28.8" spans="1:10">
      <c r="A17" s="6"/>
      <c r="B17" s="23" t="s">
        <v>541</v>
      </c>
      <c r="C17" s="25" t="s">
        <v>551</v>
      </c>
      <c r="D17" s="74" t="s">
        <v>543</v>
      </c>
      <c r="E17" s="129" t="s">
        <v>552</v>
      </c>
      <c r="F17" s="27" t="s">
        <v>553</v>
      </c>
      <c r="G17" s="53" t="s">
        <v>554</v>
      </c>
      <c r="H17" s="55">
        <v>15</v>
      </c>
      <c r="I17" s="58">
        <v>15</v>
      </c>
      <c r="J17" s="24"/>
    </row>
    <row r="18" ht="32.4" spans="1:10">
      <c r="A18" s="6"/>
      <c r="B18" s="23" t="s">
        <v>555</v>
      </c>
      <c r="C18" s="25" t="s">
        <v>556</v>
      </c>
      <c r="D18" s="74" t="s">
        <v>557</v>
      </c>
      <c r="E18" s="129" t="s">
        <v>558</v>
      </c>
      <c r="F18" s="27" t="s">
        <v>559</v>
      </c>
      <c r="G18" s="53" t="s">
        <v>560</v>
      </c>
      <c r="H18" s="55">
        <v>5</v>
      </c>
      <c r="I18" s="58">
        <v>5</v>
      </c>
      <c r="J18" s="24"/>
    </row>
    <row r="19" ht="24" spans="1:10">
      <c r="A19" s="6" t="s">
        <v>561</v>
      </c>
      <c r="B19" s="6" t="s">
        <v>562</v>
      </c>
      <c r="C19" s="25" t="s">
        <v>563</v>
      </c>
      <c r="D19" s="74" t="s">
        <v>543</v>
      </c>
      <c r="E19" s="129" t="s">
        <v>564</v>
      </c>
      <c r="F19" s="27" t="s">
        <v>565</v>
      </c>
      <c r="G19" s="53" t="s">
        <v>566</v>
      </c>
      <c r="H19" s="55">
        <v>30</v>
      </c>
      <c r="I19" s="58">
        <v>30</v>
      </c>
      <c r="J19" s="24"/>
    </row>
    <row r="20" ht="28.8" spans="1:10">
      <c r="A20" s="32" t="s">
        <v>567</v>
      </c>
      <c r="B20" s="33" t="s">
        <v>568</v>
      </c>
      <c r="C20" s="25" t="s">
        <v>569</v>
      </c>
      <c r="D20" s="74" t="s">
        <v>543</v>
      </c>
      <c r="E20" s="129" t="s">
        <v>570</v>
      </c>
      <c r="F20" s="27" t="s">
        <v>545</v>
      </c>
      <c r="G20" s="53" t="s">
        <v>571</v>
      </c>
      <c r="H20" s="57">
        <v>10</v>
      </c>
      <c r="I20" s="59">
        <v>10</v>
      </c>
      <c r="J20" s="41" t="s">
        <v>572</v>
      </c>
    </row>
    <row r="21" ht="54" customHeight="1" spans="1:10">
      <c r="A21" s="6" t="s">
        <v>573</v>
      </c>
      <c r="B21" s="6"/>
      <c r="C21" s="6"/>
      <c r="D21" s="20" t="s">
        <v>436</v>
      </c>
      <c r="E21" s="21"/>
      <c r="F21" s="21"/>
      <c r="G21" s="21"/>
      <c r="H21" s="21"/>
      <c r="I21" s="22"/>
      <c r="J21" s="27" t="s">
        <v>574</v>
      </c>
    </row>
    <row r="22" ht="25.5" customHeight="1" spans="1:10">
      <c r="A22" s="11" t="s">
        <v>575</v>
      </c>
      <c r="B22" s="11"/>
      <c r="C22" s="11"/>
      <c r="D22" s="11"/>
      <c r="E22" s="11"/>
      <c r="F22" s="11"/>
      <c r="G22" s="11"/>
      <c r="H22" s="11">
        <v>100</v>
      </c>
      <c r="I22" s="43">
        <f>SUM(I7,I15:I20)</f>
        <v>99</v>
      </c>
      <c r="J22" s="44" t="s">
        <v>576</v>
      </c>
    </row>
    <row r="23" ht="16.95" customHeight="1"/>
    <row r="24" ht="28.95" customHeight="1" spans="1:10">
      <c r="A24" s="37" t="s">
        <v>577</v>
      </c>
      <c r="B24" s="38"/>
      <c r="C24" s="38"/>
      <c r="D24" s="38"/>
      <c r="E24" s="38"/>
      <c r="F24" s="38"/>
      <c r="G24" s="38"/>
      <c r="H24" s="38"/>
      <c r="I24" s="38"/>
      <c r="J24" s="45"/>
    </row>
    <row r="25" ht="27" customHeight="1" spans="1:10">
      <c r="A25" s="39" t="s">
        <v>578</v>
      </c>
      <c r="B25" s="39"/>
      <c r="C25" s="39"/>
      <c r="D25" s="39"/>
      <c r="E25" s="39"/>
      <c r="F25" s="39"/>
      <c r="G25" s="39"/>
      <c r="H25" s="39"/>
      <c r="I25" s="39"/>
      <c r="J25" s="39"/>
    </row>
    <row r="26" ht="19.05" customHeight="1" spans="1:10">
      <c r="A26" s="39" t="s">
        <v>579</v>
      </c>
      <c r="B26" s="39"/>
      <c r="C26" s="39"/>
      <c r="D26" s="39"/>
      <c r="E26" s="39"/>
      <c r="F26" s="39"/>
      <c r="G26" s="39"/>
      <c r="H26" s="39"/>
      <c r="I26" s="39"/>
      <c r="J26" s="39"/>
    </row>
    <row r="27" ht="18" customHeight="1" spans="1:10">
      <c r="A27" s="39" t="s">
        <v>580</v>
      </c>
      <c r="B27" s="39"/>
      <c r="C27" s="39"/>
      <c r="D27" s="39"/>
      <c r="E27" s="39"/>
      <c r="F27" s="39"/>
      <c r="G27" s="39"/>
      <c r="H27" s="39"/>
      <c r="I27" s="39"/>
      <c r="J27" s="39"/>
    </row>
    <row r="28" ht="18" customHeight="1" spans="1:10">
      <c r="A28" s="39" t="s">
        <v>581</v>
      </c>
      <c r="B28" s="39"/>
      <c r="C28" s="39"/>
      <c r="D28" s="39"/>
      <c r="E28" s="39"/>
      <c r="F28" s="39"/>
      <c r="G28" s="39"/>
      <c r="H28" s="39"/>
      <c r="I28" s="39"/>
      <c r="J28" s="39"/>
    </row>
    <row r="29" ht="18" customHeight="1" spans="1:10">
      <c r="A29" s="39" t="s">
        <v>582</v>
      </c>
      <c r="B29" s="39"/>
      <c r="C29" s="39"/>
      <c r="D29" s="39"/>
      <c r="E29" s="39"/>
      <c r="F29" s="39"/>
      <c r="G29" s="39"/>
      <c r="H29" s="39"/>
      <c r="I29" s="39"/>
      <c r="J29" s="39"/>
    </row>
    <row r="30" ht="24" customHeight="1" spans="1:10">
      <c r="A30" s="39" t="s">
        <v>583</v>
      </c>
      <c r="B30" s="39"/>
      <c r="C30" s="39"/>
      <c r="D30" s="39"/>
      <c r="E30" s="39"/>
      <c r="F30" s="39"/>
      <c r="G30" s="39"/>
      <c r="H30" s="39"/>
      <c r="I30" s="39"/>
      <c r="J30" s="39"/>
    </row>
    <row r="31" ht="24" customHeight="1" spans="1:10">
      <c r="A31" s="39" t="s">
        <v>584</v>
      </c>
      <c r="B31" s="39"/>
      <c r="C31" s="39"/>
      <c r="D31" s="39"/>
      <c r="E31" s="39"/>
      <c r="F31" s="39"/>
      <c r="G31" s="39"/>
      <c r="H31" s="39"/>
      <c r="I31" s="39"/>
      <c r="J31" s="39"/>
    </row>
    <row r="32" ht="24" customHeight="1" spans="1:10">
      <c r="A32" s="39" t="s">
        <v>585</v>
      </c>
      <c r="B32" s="39"/>
      <c r="C32" s="39"/>
      <c r="D32" s="39"/>
      <c r="E32" s="39"/>
      <c r="F32" s="39"/>
      <c r="G32" s="39"/>
      <c r="H32" s="39"/>
      <c r="I32" s="39"/>
      <c r="J32" s="39"/>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11:A12"/>
    <mergeCell ref="A15:A18"/>
    <mergeCell ref="G13:G14"/>
    <mergeCell ref="H13:H14"/>
    <mergeCell ref="I13:I14"/>
    <mergeCell ref="J13:J14"/>
    <mergeCell ref="A6:B10"/>
  </mergeCells>
  <dataValidations count="1">
    <dataValidation type="list" allowBlank="1" showInputMessage="1" sqref="J22">
      <formula1>"优,良,中,差"</formula1>
    </dataValidation>
  </dataValidations>
  <printOptions horizontalCentered="1"/>
  <pageMargins left="0.708333333333333" right="0.708333333333333" top="0.751388888888889" bottom="0.751388888888889" header="0.310416666666667" footer="0.310416666666667"/>
  <pageSetup paperSize="9" scale="81"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IV39"/>
  <sheetViews>
    <sheetView view="pageBreakPreview" zoomScaleNormal="100" workbookViewId="0">
      <pane ySplit="4" topLeftCell="A5" activePane="bottomLeft" state="frozen"/>
      <selection/>
      <selection pane="bottomLeft" activeCell="D13" sqref="D13:F13"/>
    </sheetView>
  </sheetViews>
  <sheetFormatPr defaultColWidth="9" defaultRowHeight="14.4"/>
  <cols>
    <col min="1" max="2" width="11.1111111111111" style="4" customWidth="1"/>
    <col min="3" max="3" width="14.5555555555556" style="4" customWidth="1"/>
    <col min="4" max="5" width="11.3333333333333" style="4" customWidth="1"/>
    <col min="6" max="6" width="11.2222222222222" style="4" customWidth="1"/>
    <col min="7" max="7" width="10" style="4" customWidth="1"/>
    <col min="8" max="8" width="9" style="4"/>
    <col min="9" max="9" width="8.55555555555556" style="4" customWidth="1"/>
    <col min="10" max="10" width="11.4444444444444" style="4" customWidth="1"/>
    <col min="11" max="16384" width="9" style="4"/>
  </cols>
  <sheetData>
    <row r="1" spans="1:1">
      <c r="A1" s="4" t="s">
        <v>505</v>
      </c>
    </row>
    <row r="2" ht="25.95" customHeight="1" spans="1:10">
      <c r="A2" s="5" t="s">
        <v>506</v>
      </c>
      <c r="B2" s="5"/>
      <c r="C2" s="5"/>
      <c r="D2" s="5"/>
      <c r="E2" s="5"/>
      <c r="F2" s="5"/>
      <c r="G2" s="5"/>
      <c r="H2" s="5"/>
      <c r="I2" s="5"/>
      <c r="J2" s="5"/>
    </row>
    <row r="3" s="1" customFormat="1" ht="13.05" customHeight="1" spans="1:10">
      <c r="A3" s="5"/>
      <c r="B3" s="5"/>
      <c r="C3" s="5"/>
      <c r="D3" s="5"/>
      <c r="E3" s="5"/>
      <c r="F3" s="5"/>
      <c r="G3" s="5"/>
      <c r="H3" s="5"/>
      <c r="I3" s="5"/>
      <c r="J3" s="40" t="s">
        <v>507</v>
      </c>
    </row>
    <row r="4" s="2" customFormat="1" ht="18" customHeight="1" spans="1:256">
      <c r="A4" s="6" t="s">
        <v>508</v>
      </c>
      <c r="B4" s="6"/>
      <c r="C4" s="7" t="s">
        <v>586</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510</v>
      </c>
      <c r="B5" s="6"/>
      <c r="C5" s="8" t="s">
        <v>511</v>
      </c>
      <c r="D5" s="8"/>
      <c r="E5" s="8"/>
      <c r="F5" s="6" t="s">
        <v>512</v>
      </c>
      <c r="G5" s="7" t="s">
        <v>513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514</v>
      </c>
      <c r="B6" s="6"/>
      <c r="C6" s="6"/>
      <c r="D6" s="6" t="s">
        <v>515</v>
      </c>
      <c r="E6" s="6" t="s">
        <v>449</v>
      </c>
      <c r="F6" s="6" t="s">
        <v>516</v>
      </c>
      <c r="G6" s="6" t="s">
        <v>517</v>
      </c>
      <c r="H6" s="6" t="s">
        <v>518</v>
      </c>
      <c r="I6" s="6" t="s">
        <v>519</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520</v>
      </c>
      <c r="D7" s="10">
        <f>SUM(D8:D10)</f>
        <v>3651587.61</v>
      </c>
      <c r="E7" s="10">
        <f>SUM(E8:E10)</f>
        <v>3651587.61</v>
      </c>
      <c r="F7" s="10">
        <f>SUM(F8:F10)</f>
        <v>3643000</v>
      </c>
      <c r="G7" s="11">
        <v>10</v>
      </c>
      <c r="H7" s="12" t="str">
        <f>IF(E7&gt;0,ROUND(F7/E7,3)*100&amp;"%","—")</f>
        <v>99.8%</v>
      </c>
      <c r="I7" s="15">
        <v>9</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521</v>
      </c>
      <c r="D8" s="13">
        <v>3500000</v>
      </c>
      <c r="E8" s="13">
        <v>3500000</v>
      </c>
      <c r="F8" s="13">
        <v>3491412.39</v>
      </c>
      <c r="G8" s="6" t="s">
        <v>453</v>
      </c>
      <c r="H8" s="14" t="str">
        <f>IF(E8&gt;0,ROUND(F8/E8,3)*100&amp;"%","—")</f>
        <v>99.8%</v>
      </c>
      <c r="I8" s="15" t="s">
        <v>453</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522</v>
      </c>
      <c r="D9" s="13">
        <v>151587.61</v>
      </c>
      <c r="E9" s="13">
        <v>151587.61</v>
      </c>
      <c r="F9" s="13">
        <v>151587.61</v>
      </c>
      <c r="G9" s="6" t="s">
        <v>453</v>
      </c>
      <c r="H9" s="14" t="str">
        <f>IF(E9&gt;0,ROUND(F9/E9,3)*100&amp;"%","—")</f>
        <v>100%</v>
      </c>
      <c r="I9" s="15" t="s">
        <v>453</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523</v>
      </c>
      <c r="D10" s="13"/>
      <c r="E10" s="13"/>
      <c r="F10" s="13"/>
      <c r="G10" s="6" t="s">
        <v>453</v>
      </c>
      <c r="H10" s="14" t="str">
        <f>IF(E10&gt;0,ROUND(F10/E10,3)*100&amp;"%","—")</f>
        <v>—</v>
      </c>
      <c r="I10" s="15" t="s">
        <v>453</v>
      </c>
      <c r="J10" s="15"/>
    </row>
    <row r="11" ht="18" customHeight="1" spans="1:10">
      <c r="A11" s="6" t="s">
        <v>524</v>
      </c>
      <c r="B11" s="6" t="s">
        <v>525</v>
      </c>
      <c r="C11" s="6"/>
      <c r="D11" s="6"/>
      <c r="E11" s="6"/>
      <c r="F11" s="15" t="s">
        <v>526</v>
      </c>
      <c r="G11" s="15"/>
      <c r="H11" s="15"/>
      <c r="I11" s="15"/>
      <c r="J11" s="15"/>
    </row>
    <row r="12" ht="64" customHeight="1" spans="1:10">
      <c r="A12" s="6"/>
      <c r="B12" s="66" t="s">
        <v>587</v>
      </c>
      <c r="C12" s="67"/>
      <c r="D12" s="67"/>
      <c r="E12" s="68"/>
      <c r="F12" s="19" t="s">
        <v>588</v>
      </c>
      <c r="G12" s="19"/>
      <c r="H12" s="19"/>
      <c r="I12" s="19"/>
      <c r="J12" s="19"/>
    </row>
    <row r="13" ht="36" customHeight="1" spans="1:10">
      <c r="A13" s="20" t="s">
        <v>529</v>
      </c>
      <c r="B13" s="21"/>
      <c r="C13" s="22"/>
      <c r="D13" s="20" t="s">
        <v>530</v>
      </c>
      <c r="E13" s="21"/>
      <c r="F13" s="22"/>
      <c r="G13" s="23" t="s">
        <v>531</v>
      </c>
      <c r="H13" s="23" t="s">
        <v>532</v>
      </c>
      <c r="I13" s="23" t="s">
        <v>519</v>
      </c>
      <c r="J13" s="23" t="s">
        <v>533</v>
      </c>
    </row>
    <row r="14" ht="36" customHeight="1" spans="1:10">
      <c r="A14" s="20" t="s">
        <v>534</v>
      </c>
      <c r="B14" s="6" t="s">
        <v>535</v>
      </c>
      <c r="C14" s="6" t="s">
        <v>536</v>
      </c>
      <c r="D14" s="6" t="s">
        <v>537</v>
      </c>
      <c r="E14" s="6" t="s">
        <v>538</v>
      </c>
      <c r="F14" s="6" t="s">
        <v>539</v>
      </c>
      <c r="G14" s="24"/>
      <c r="H14" s="24"/>
      <c r="I14" s="24"/>
      <c r="J14" s="24"/>
    </row>
    <row r="15" ht="30" customHeight="1" spans="1:10">
      <c r="A15" s="6" t="s">
        <v>540</v>
      </c>
      <c r="B15" s="23" t="s">
        <v>541</v>
      </c>
      <c r="C15" s="69" t="s">
        <v>589</v>
      </c>
      <c r="D15" s="26" t="s">
        <v>557</v>
      </c>
      <c r="E15" s="130" t="s">
        <v>590</v>
      </c>
      <c r="F15" s="27" t="s">
        <v>565</v>
      </c>
      <c r="G15" s="28" t="s">
        <v>590</v>
      </c>
      <c r="H15" s="55">
        <v>10</v>
      </c>
      <c r="I15" s="58">
        <v>10</v>
      </c>
      <c r="J15" s="24"/>
    </row>
    <row r="16" ht="30" customHeight="1" spans="1:10">
      <c r="A16" s="6"/>
      <c r="B16" s="23" t="s">
        <v>591</v>
      </c>
      <c r="C16" s="69" t="s">
        <v>592</v>
      </c>
      <c r="D16" s="26" t="s">
        <v>543</v>
      </c>
      <c r="E16" s="26" t="s">
        <v>593</v>
      </c>
      <c r="F16" s="27" t="s">
        <v>545</v>
      </c>
      <c r="G16" s="70">
        <v>0.9</v>
      </c>
      <c r="H16" s="55">
        <v>10</v>
      </c>
      <c r="I16" s="58">
        <v>10</v>
      </c>
      <c r="J16" s="24"/>
    </row>
    <row r="17" ht="30" customHeight="1" spans="1:10">
      <c r="A17" s="6"/>
      <c r="B17" s="23" t="s">
        <v>555</v>
      </c>
      <c r="C17" s="69" t="s">
        <v>594</v>
      </c>
      <c r="D17" s="26" t="s">
        <v>557</v>
      </c>
      <c r="E17" s="130" t="s">
        <v>593</v>
      </c>
      <c r="F17" s="27" t="s">
        <v>545</v>
      </c>
      <c r="G17" s="70">
        <v>0.9975</v>
      </c>
      <c r="H17" s="55">
        <v>10</v>
      </c>
      <c r="I17" s="58">
        <v>10</v>
      </c>
      <c r="J17" s="24"/>
    </row>
    <row r="18" ht="30" customHeight="1" spans="1:10">
      <c r="A18" s="6"/>
      <c r="B18" s="23" t="s">
        <v>555</v>
      </c>
      <c r="C18" s="69" t="s">
        <v>595</v>
      </c>
      <c r="D18" s="26" t="s">
        <v>557</v>
      </c>
      <c r="E18" s="130" t="s">
        <v>593</v>
      </c>
      <c r="F18" s="27" t="s">
        <v>545</v>
      </c>
      <c r="G18" s="70">
        <v>1</v>
      </c>
      <c r="H18" s="55">
        <v>10</v>
      </c>
      <c r="I18" s="58">
        <v>10</v>
      </c>
      <c r="J18" s="24"/>
    </row>
    <row r="19" ht="30" customHeight="1" spans="1:10">
      <c r="A19" s="6"/>
      <c r="B19" s="6" t="s">
        <v>596</v>
      </c>
      <c r="C19" s="69" t="s">
        <v>597</v>
      </c>
      <c r="D19" s="26" t="s">
        <v>598</v>
      </c>
      <c r="E19" s="31" t="s">
        <v>599</v>
      </c>
      <c r="F19" s="27" t="s">
        <v>600</v>
      </c>
      <c r="G19" s="31" t="s">
        <v>601</v>
      </c>
      <c r="H19" s="55">
        <v>5</v>
      </c>
      <c r="I19" s="58">
        <v>5</v>
      </c>
      <c r="J19" s="24"/>
    </row>
    <row r="20" ht="30" customHeight="1" spans="1:10">
      <c r="A20" s="6"/>
      <c r="B20" s="6" t="s">
        <v>596</v>
      </c>
      <c r="C20" s="69" t="s">
        <v>602</v>
      </c>
      <c r="D20" s="26" t="s">
        <v>557</v>
      </c>
      <c r="E20" s="31" t="s">
        <v>603</v>
      </c>
      <c r="F20" s="27" t="s">
        <v>600</v>
      </c>
      <c r="G20" s="31" t="s">
        <v>603</v>
      </c>
      <c r="H20" s="55">
        <v>5</v>
      </c>
      <c r="I20" s="58">
        <v>5</v>
      </c>
      <c r="J20" s="24"/>
    </row>
    <row r="21" ht="30" customHeight="1" spans="1:10">
      <c r="A21" s="6" t="s">
        <v>561</v>
      </c>
      <c r="B21" s="6" t="s">
        <v>604</v>
      </c>
      <c r="C21" s="69" t="s">
        <v>605</v>
      </c>
      <c r="D21" s="26" t="s">
        <v>598</v>
      </c>
      <c r="E21" s="130" t="s">
        <v>593</v>
      </c>
      <c r="F21" s="27" t="s">
        <v>545</v>
      </c>
      <c r="G21" s="31" t="s">
        <v>606</v>
      </c>
      <c r="H21" s="55">
        <v>5</v>
      </c>
      <c r="I21" s="58">
        <v>5</v>
      </c>
      <c r="J21" s="24"/>
    </row>
    <row r="22" ht="30" customHeight="1" spans="1:10">
      <c r="A22" s="6"/>
      <c r="B22" s="6" t="s">
        <v>604</v>
      </c>
      <c r="C22" s="69" t="s">
        <v>607</v>
      </c>
      <c r="D22" s="26" t="s">
        <v>543</v>
      </c>
      <c r="E22" s="130" t="s">
        <v>593</v>
      </c>
      <c r="F22" s="27" t="s">
        <v>545</v>
      </c>
      <c r="G22" s="30">
        <v>0.96</v>
      </c>
      <c r="H22" s="55">
        <v>5</v>
      </c>
      <c r="I22" s="58">
        <v>5</v>
      </c>
      <c r="J22" s="24"/>
    </row>
    <row r="23" ht="30" customHeight="1" spans="1:10">
      <c r="A23" s="6"/>
      <c r="B23" s="6" t="s">
        <v>604</v>
      </c>
      <c r="C23" s="69" t="s">
        <v>608</v>
      </c>
      <c r="D23" s="26" t="s">
        <v>543</v>
      </c>
      <c r="E23" s="130" t="s">
        <v>590</v>
      </c>
      <c r="F23" s="27" t="s">
        <v>565</v>
      </c>
      <c r="G23" s="31" t="s">
        <v>609</v>
      </c>
      <c r="H23" s="55">
        <v>5</v>
      </c>
      <c r="I23" s="58">
        <v>5</v>
      </c>
      <c r="J23" s="24"/>
    </row>
    <row r="24" ht="30" customHeight="1" spans="1:10">
      <c r="A24" s="6"/>
      <c r="B24" s="6" t="s">
        <v>604</v>
      </c>
      <c r="C24" s="69" t="s">
        <v>610</v>
      </c>
      <c r="D24" s="26" t="s">
        <v>543</v>
      </c>
      <c r="E24" s="130" t="s">
        <v>590</v>
      </c>
      <c r="F24" s="27" t="s">
        <v>565</v>
      </c>
      <c r="G24" s="31" t="s">
        <v>611</v>
      </c>
      <c r="H24" s="55">
        <v>5</v>
      </c>
      <c r="I24" s="58">
        <v>5</v>
      </c>
      <c r="J24" s="24"/>
    </row>
    <row r="25" ht="30" customHeight="1" spans="1:10">
      <c r="A25" s="6"/>
      <c r="B25" s="6" t="s">
        <v>562</v>
      </c>
      <c r="C25" s="69" t="s">
        <v>612</v>
      </c>
      <c r="D25" s="26" t="s">
        <v>543</v>
      </c>
      <c r="E25" s="130" t="s">
        <v>613</v>
      </c>
      <c r="F25" s="27" t="s">
        <v>545</v>
      </c>
      <c r="G25" s="30">
        <v>1</v>
      </c>
      <c r="H25" s="55">
        <v>5</v>
      </c>
      <c r="I25" s="58">
        <v>5</v>
      </c>
      <c r="J25" s="24"/>
    </row>
    <row r="26" ht="30" customHeight="1" spans="1:10">
      <c r="A26" s="6"/>
      <c r="B26" s="6" t="s">
        <v>562</v>
      </c>
      <c r="C26" s="69" t="s">
        <v>614</v>
      </c>
      <c r="D26" s="26" t="s">
        <v>557</v>
      </c>
      <c r="E26" s="130" t="s">
        <v>615</v>
      </c>
      <c r="F26" s="27" t="s">
        <v>616</v>
      </c>
      <c r="G26" s="31" t="s">
        <v>615</v>
      </c>
      <c r="H26" s="55">
        <v>5</v>
      </c>
      <c r="I26" s="58">
        <v>5</v>
      </c>
      <c r="J26" s="24"/>
    </row>
    <row r="27" ht="30" customHeight="1" spans="1:10">
      <c r="A27" s="32" t="s">
        <v>567</v>
      </c>
      <c r="B27" s="33" t="s">
        <v>568</v>
      </c>
      <c r="C27" s="69" t="s">
        <v>617</v>
      </c>
      <c r="D27" s="26" t="s">
        <v>543</v>
      </c>
      <c r="E27" s="130" t="s">
        <v>571</v>
      </c>
      <c r="F27" s="27" t="s">
        <v>545</v>
      </c>
      <c r="G27" s="60" t="s">
        <v>618</v>
      </c>
      <c r="H27" s="57">
        <v>10</v>
      </c>
      <c r="I27" s="59">
        <v>10</v>
      </c>
      <c r="J27" s="41" t="s">
        <v>572</v>
      </c>
    </row>
    <row r="28" ht="54" customHeight="1" spans="1:10">
      <c r="A28" s="6" t="s">
        <v>573</v>
      </c>
      <c r="B28" s="6"/>
      <c r="C28" s="6"/>
      <c r="D28" s="20" t="s">
        <v>436</v>
      </c>
      <c r="E28" s="21"/>
      <c r="F28" s="21"/>
      <c r="G28" s="21"/>
      <c r="H28" s="21"/>
      <c r="I28" s="22"/>
      <c r="J28" s="27" t="s">
        <v>574</v>
      </c>
    </row>
    <row r="29" ht="25.5" customHeight="1" spans="1:10">
      <c r="A29" s="11" t="s">
        <v>575</v>
      </c>
      <c r="B29" s="11"/>
      <c r="C29" s="11"/>
      <c r="D29" s="11"/>
      <c r="E29" s="11"/>
      <c r="F29" s="11"/>
      <c r="G29" s="11"/>
      <c r="H29" s="11">
        <v>100</v>
      </c>
      <c r="I29" s="43">
        <f>SUM(I7,I15:I27)</f>
        <v>99</v>
      </c>
      <c r="J29" s="44" t="s">
        <v>576</v>
      </c>
    </row>
    <row r="30" ht="16.95" customHeight="1"/>
    <row r="31" ht="28.95" customHeight="1" spans="1:10">
      <c r="A31" s="37" t="s">
        <v>577</v>
      </c>
      <c r="B31" s="38"/>
      <c r="C31" s="38"/>
      <c r="D31" s="38"/>
      <c r="E31" s="38"/>
      <c r="F31" s="38"/>
      <c r="G31" s="38"/>
      <c r="H31" s="38"/>
      <c r="I31" s="38"/>
      <c r="J31" s="45"/>
    </row>
    <row r="32" ht="27" customHeight="1" spans="1:10">
      <c r="A32" s="39" t="s">
        <v>578</v>
      </c>
      <c r="B32" s="39"/>
      <c r="C32" s="39"/>
      <c r="D32" s="39"/>
      <c r="E32" s="39"/>
      <c r="F32" s="39"/>
      <c r="G32" s="39"/>
      <c r="H32" s="39"/>
      <c r="I32" s="39"/>
      <c r="J32" s="39"/>
    </row>
    <row r="33" ht="19.05" customHeight="1" spans="1:10">
      <c r="A33" s="39" t="s">
        <v>579</v>
      </c>
      <c r="B33" s="39"/>
      <c r="C33" s="39"/>
      <c r="D33" s="39"/>
      <c r="E33" s="39"/>
      <c r="F33" s="39"/>
      <c r="G33" s="39"/>
      <c r="H33" s="39"/>
      <c r="I33" s="39"/>
      <c r="J33" s="39"/>
    </row>
    <row r="34" ht="18" customHeight="1" spans="1:10">
      <c r="A34" s="39" t="s">
        <v>580</v>
      </c>
      <c r="B34" s="39"/>
      <c r="C34" s="39"/>
      <c r="D34" s="39"/>
      <c r="E34" s="39"/>
      <c r="F34" s="39"/>
      <c r="G34" s="39"/>
      <c r="H34" s="39"/>
      <c r="I34" s="39"/>
      <c r="J34" s="39"/>
    </row>
    <row r="35" ht="18" customHeight="1" spans="1:10">
      <c r="A35" s="39" t="s">
        <v>581</v>
      </c>
      <c r="B35" s="39"/>
      <c r="C35" s="39"/>
      <c r="D35" s="39"/>
      <c r="E35" s="39"/>
      <c r="F35" s="39"/>
      <c r="G35" s="39"/>
      <c r="H35" s="39"/>
      <c r="I35" s="39"/>
      <c r="J35" s="39"/>
    </row>
    <row r="36" ht="18" customHeight="1" spans="1:10">
      <c r="A36" s="39" t="s">
        <v>582</v>
      </c>
      <c r="B36" s="39"/>
      <c r="C36" s="39"/>
      <c r="D36" s="39"/>
      <c r="E36" s="39"/>
      <c r="F36" s="39"/>
      <c r="G36" s="39"/>
      <c r="H36" s="39"/>
      <c r="I36" s="39"/>
      <c r="J36" s="39"/>
    </row>
    <row r="37" ht="24" customHeight="1" spans="1:10">
      <c r="A37" s="39" t="s">
        <v>583</v>
      </c>
      <c r="B37" s="39"/>
      <c r="C37" s="39"/>
      <c r="D37" s="39"/>
      <c r="E37" s="39"/>
      <c r="F37" s="39"/>
      <c r="G37" s="39"/>
      <c r="H37" s="39"/>
      <c r="I37" s="39"/>
      <c r="J37" s="39"/>
    </row>
    <row r="38" ht="24" customHeight="1" spans="1:10">
      <c r="A38" s="39" t="s">
        <v>584</v>
      </c>
      <c r="B38" s="39"/>
      <c r="C38" s="39"/>
      <c r="D38" s="39"/>
      <c r="E38" s="39"/>
      <c r="F38" s="39"/>
      <c r="G38" s="39"/>
      <c r="H38" s="39"/>
      <c r="I38" s="39"/>
      <c r="J38" s="39"/>
    </row>
    <row r="39" ht="24" customHeight="1" spans="1:10">
      <c r="A39" s="39" t="s">
        <v>585</v>
      </c>
      <c r="B39" s="39"/>
      <c r="C39" s="39"/>
      <c r="D39" s="39"/>
      <c r="E39" s="39"/>
      <c r="F39" s="39"/>
      <c r="G39" s="39"/>
      <c r="H39" s="39"/>
      <c r="I39" s="39"/>
      <c r="J39" s="39"/>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I28"/>
    <mergeCell ref="A29:G29"/>
    <mergeCell ref="A32:J32"/>
    <mergeCell ref="A33:J33"/>
    <mergeCell ref="A34:J34"/>
    <mergeCell ref="A35:J35"/>
    <mergeCell ref="A36:J36"/>
    <mergeCell ref="A37:J37"/>
    <mergeCell ref="A38:J38"/>
    <mergeCell ref="A39:J39"/>
    <mergeCell ref="A11:A12"/>
    <mergeCell ref="A15:A20"/>
    <mergeCell ref="A21:A26"/>
    <mergeCell ref="G13:G14"/>
    <mergeCell ref="H13:H14"/>
    <mergeCell ref="I13:I14"/>
    <mergeCell ref="J13:J14"/>
    <mergeCell ref="A6:B10"/>
  </mergeCells>
  <dataValidations count="1">
    <dataValidation type="list" allowBlank="1" showInputMessage="1" sqref="J29">
      <formula1>"优,良,中,差"</formula1>
    </dataValidation>
  </dataValidations>
  <printOptions horizontalCentered="1"/>
  <pageMargins left="0.708333333333333" right="0.708333333333333" top="0.751388888888889" bottom="0.751388888888889" header="0.310416666666667" footer="0.310416666666667"/>
  <pageSetup paperSize="9" scale="7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IV31"/>
  <sheetViews>
    <sheetView view="pageBreakPreview" zoomScaleNormal="100" workbookViewId="0">
      <pane ySplit="4" topLeftCell="A5" activePane="bottomLeft" state="frozen"/>
      <selection/>
      <selection pane="bottomLeft" activeCell="C4" sqref="C4:J4"/>
    </sheetView>
  </sheetViews>
  <sheetFormatPr defaultColWidth="9" defaultRowHeight="14.4"/>
  <cols>
    <col min="1" max="2" width="11.1111111111111" style="4" customWidth="1"/>
    <col min="3" max="3" width="14.5555555555556" style="4" customWidth="1"/>
    <col min="4" max="5" width="11.3333333333333" style="4" customWidth="1"/>
    <col min="6" max="6" width="11.2222222222222" style="4" customWidth="1"/>
    <col min="7" max="7" width="10" style="4" customWidth="1"/>
    <col min="8" max="8" width="9" style="4"/>
    <col min="9" max="9" width="8.55555555555556" style="4" customWidth="1"/>
    <col min="10" max="10" width="11.4444444444444" style="4" customWidth="1"/>
    <col min="11" max="16384" width="9" style="4"/>
  </cols>
  <sheetData>
    <row r="1" spans="1:1">
      <c r="A1" s="4" t="s">
        <v>505</v>
      </c>
    </row>
    <row r="2" ht="25.95" customHeight="1" spans="1:10">
      <c r="A2" s="5" t="s">
        <v>506</v>
      </c>
      <c r="B2" s="5"/>
      <c r="C2" s="5"/>
      <c r="D2" s="5"/>
      <c r="E2" s="5"/>
      <c r="F2" s="5"/>
      <c r="G2" s="5"/>
      <c r="H2" s="5"/>
      <c r="I2" s="5"/>
      <c r="J2" s="5"/>
    </row>
    <row r="3" s="1" customFormat="1" ht="13.05" customHeight="1" spans="1:10">
      <c r="A3" s="5"/>
      <c r="B3" s="5"/>
      <c r="C3" s="5"/>
      <c r="D3" s="5"/>
      <c r="E3" s="5"/>
      <c r="F3" s="5"/>
      <c r="G3" s="5"/>
      <c r="H3" s="5"/>
      <c r="I3" s="5"/>
      <c r="J3" s="40" t="s">
        <v>507</v>
      </c>
    </row>
    <row r="4" s="2" customFormat="1" ht="18" customHeight="1" spans="1:256">
      <c r="A4" s="6" t="s">
        <v>508</v>
      </c>
      <c r="B4" s="6"/>
      <c r="C4" s="7" t="s">
        <v>619</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510</v>
      </c>
      <c r="B5" s="6"/>
      <c r="C5" s="8" t="s">
        <v>511</v>
      </c>
      <c r="D5" s="8"/>
      <c r="E5" s="8"/>
      <c r="F5" s="6" t="s">
        <v>512</v>
      </c>
      <c r="G5" s="7" t="s">
        <v>513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514</v>
      </c>
      <c r="B6" s="6"/>
      <c r="C6" s="6"/>
      <c r="D6" s="6" t="s">
        <v>515</v>
      </c>
      <c r="E6" s="6" t="s">
        <v>449</v>
      </c>
      <c r="F6" s="6" t="s">
        <v>516</v>
      </c>
      <c r="G6" s="6" t="s">
        <v>517</v>
      </c>
      <c r="H6" s="6" t="s">
        <v>518</v>
      </c>
      <c r="I6" s="6" t="s">
        <v>519</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520</v>
      </c>
      <c r="D7" s="10">
        <f>SUM(D8:D10)</f>
        <v>100000</v>
      </c>
      <c r="E7" s="10">
        <f>SUM(E8:E10)</f>
        <v>100000</v>
      </c>
      <c r="F7" s="10">
        <f>SUM(F8:F10)</f>
        <v>100000</v>
      </c>
      <c r="G7" s="11">
        <v>10</v>
      </c>
      <c r="H7" s="12" t="str">
        <f>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521</v>
      </c>
      <c r="D8" s="13">
        <v>100000</v>
      </c>
      <c r="E8" s="13">
        <v>100000</v>
      </c>
      <c r="F8" s="13">
        <v>100000</v>
      </c>
      <c r="G8" s="6" t="s">
        <v>453</v>
      </c>
      <c r="H8" s="14" t="str">
        <f>IF(E8&gt;0,ROUND(F8/E8,3)*100&amp;"%","—")</f>
        <v>100%</v>
      </c>
      <c r="I8" s="15" t="s">
        <v>453</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522</v>
      </c>
      <c r="D9" s="13"/>
      <c r="E9" s="13"/>
      <c r="F9" s="13"/>
      <c r="G9" s="6" t="s">
        <v>453</v>
      </c>
      <c r="H9" s="14" t="str">
        <f>IF(E9&gt;0,ROUND(F9/E9,3)*100&amp;"%","—")</f>
        <v>—</v>
      </c>
      <c r="I9" s="15" t="s">
        <v>453</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523</v>
      </c>
      <c r="D10" s="13"/>
      <c r="E10" s="13"/>
      <c r="F10" s="13"/>
      <c r="G10" s="6" t="s">
        <v>453</v>
      </c>
      <c r="H10" s="14" t="str">
        <f>IF(E10&gt;0,ROUND(F10/E10,3)*100&amp;"%","—")</f>
        <v>—</v>
      </c>
      <c r="I10" s="15" t="s">
        <v>453</v>
      </c>
      <c r="J10" s="15"/>
    </row>
    <row r="11" ht="18" customHeight="1" spans="1:10">
      <c r="A11" s="6" t="s">
        <v>524</v>
      </c>
      <c r="B11" s="6" t="s">
        <v>525</v>
      </c>
      <c r="C11" s="6"/>
      <c r="D11" s="6"/>
      <c r="E11" s="6"/>
      <c r="F11" s="15" t="s">
        <v>526</v>
      </c>
      <c r="G11" s="15"/>
      <c r="H11" s="15"/>
      <c r="I11" s="15"/>
      <c r="J11" s="15"/>
    </row>
    <row r="12" ht="46.05" customHeight="1" spans="1:10">
      <c r="A12" s="6"/>
      <c r="B12" s="62" t="s">
        <v>620</v>
      </c>
      <c r="C12" s="63"/>
      <c r="D12" s="63"/>
      <c r="E12" s="64"/>
      <c r="F12" s="65" t="s">
        <v>620</v>
      </c>
      <c r="G12" s="65"/>
      <c r="H12" s="65"/>
      <c r="I12" s="65"/>
      <c r="J12" s="65"/>
    </row>
    <row r="13" ht="36" customHeight="1" spans="1:10">
      <c r="A13" s="20" t="s">
        <v>529</v>
      </c>
      <c r="B13" s="21"/>
      <c r="C13" s="22"/>
      <c r="D13" s="20" t="s">
        <v>530</v>
      </c>
      <c r="E13" s="21"/>
      <c r="F13" s="22"/>
      <c r="G13" s="23" t="s">
        <v>531</v>
      </c>
      <c r="H13" s="23" t="s">
        <v>532</v>
      </c>
      <c r="I13" s="23" t="s">
        <v>519</v>
      </c>
      <c r="J13" s="23" t="s">
        <v>533</v>
      </c>
    </row>
    <row r="14" ht="36" customHeight="1" spans="1:10">
      <c r="A14" s="20" t="s">
        <v>534</v>
      </c>
      <c r="B14" s="6" t="s">
        <v>535</v>
      </c>
      <c r="C14" s="6" t="s">
        <v>536</v>
      </c>
      <c r="D14" s="6" t="s">
        <v>537</v>
      </c>
      <c r="E14" s="6" t="s">
        <v>538</v>
      </c>
      <c r="F14" s="6" t="s">
        <v>539</v>
      </c>
      <c r="G14" s="24"/>
      <c r="H14" s="24"/>
      <c r="I14" s="24"/>
      <c r="J14" s="24"/>
    </row>
    <row r="15" ht="67.2" spans="1:10">
      <c r="A15" s="6" t="s">
        <v>540</v>
      </c>
      <c r="B15" s="23" t="s">
        <v>541</v>
      </c>
      <c r="C15" s="25" t="s">
        <v>621</v>
      </c>
      <c r="D15" s="26" t="s">
        <v>557</v>
      </c>
      <c r="E15" s="130" t="s">
        <v>622</v>
      </c>
      <c r="F15" s="27" t="s">
        <v>616</v>
      </c>
      <c r="G15" s="28" t="s">
        <v>623</v>
      </c>
      <c r="H15" s="55">
        <v>20</v>
      </c>
      <c r="I15" s="58">
        <v>15</v>
      </c>
      <c r="J15" s="61" t="s">
        <v>624</v>
      </c>
    </row>
    <row r="16" ht="19.2" spans="1:10">
      <c r="A16" s="6"/>
      <c r="B16" s="23" t="s">
        <v>555</v>
      </c>
      <c r="C16" s="25" t="s">
        <v>625</v>
      </c>
      <c r="D16" s="26" t="s">
        <v>557</v>
      </c>
      <c r="E16" s="130" t="s">
        <v>626</v>
      </c>
      <c r="F16" s="27" t="s">
        <v>627</v>
      </c>
      <c r="G16" s="28" t="s">
        <v>626</v>
      </c>
      <c r="H16" s="55">
        <v>15</v>
      </c>
      <c r="I16" s="58">
        <v>15</v>
      </c>
      <c r="J16" s="24"/>
    </row>
    <row r="17" ht="18" customHeight="1" spans="1:10">
      <c r="A17" s="6"/>
      <c r="B17" s="6" t="s">
        <v>596</v>
      </c>
      <c r="C17" s="25" t="s">
        <v>628</v>
      </c>
      <c r="D17" s="26" t="s">
        <v>598</v>
      </c>
      <c r="E17" s="130" t="s">
        <v>629</v>
      </c>
      <c r="F17" s="27" t="s">
        <v>630</v>
      </c>
      <c r="G17" s="28" t="s">
        <v>629</v>
      </c>
      <c r="H17" s="55">
        <v>15</v>
      </c>
      <c r="I17" s="58">
        <v>15</v>
      </c>
      <c r="J17" s="24"/>
    </row>
    <row r="18" ht="38.4" spans="1:10">
      <c r="A18" s="6"/>
      <c r="B18" s="6" t="s">
        <v>562</v>
      </c>
      <c r="C18" s="25" t="s">
        <v>631</v>
      </c>
      <c r="D18" s="26" t="s">
        <v>557</v>
      </c>
      <c r="E18" s="130" t="s">
        <v>626</v>
      </c>
      <c r="F18" s="27" t="s">
        <v>627</v>
      </c>
      <c r="G18" s="28" t="s">
        <v>626</v>
      </c>
      <c r="H18" s="55">
        <v>30</v>
      </c>
      <c r="I18" s="58">
        <v>30</v>
      </c>
      <c r="J18" s="24"/>
    </row>
    <row r="19" ht="30" customHeight="1" spans="1:10">
      <c r="A19" s="32" t="s">
        <v>567</v>
      </c>
      <c r="B19" s="33" t="s">
        <v>568</v>
      </c>
      <c r="C19" s="25" t="s">
        <v>632</v>
      </c>
      <c r="D19" s="26" t="s">
        <v>543</v>
      </c>
      <c r="E19" s="26" t="s">
        <v>633</v>
      </c>
      <c r="F19" s="60" t="s">
        <v>545</v>
      </c>
      <c r="G19" s="60" t="s">
        <v>618</v>
      </c>
      <c r="H19" s="57">
        <v>10</v>
      </c>
      <c r="I19" s="59">
        <v>10</v>
      </c>
      <c r="J19" s="41" t="s">
        <v>572</v>
      </c>
    </row>
    <row r="20" ht="54" customHeight="1" spans="1:10">
      <c r="A20" s="6" t="s">
        <v>573</v>
      </c>
      <c r="B20" s="6"/>
      <c r="C20" s="6"/>
      <c r="D20" s="20" t="s">
        <v>436</v>
      </c>
      <c r="E20" s="21"/>
      <c r="F20" s="21"/>
      <c r="G20" s="21"/>
      <c r="H20" s="21"/>
      <c r="I20" s="22"/>
      <c r="J20" s="27" t="s">
        <v>574</v>
      </c>
    </row>
    <row r="21" ht="25.5" customHeight="1" spans="1:10">
      <c r="A21" s="11" t="s">
        <v>575</v>
      </c>
      <c r="B21" s="11"/>
      <c r="C21" s="11"/>
      <c r="D21" s="11"/>
      <c r="E21" s="11"/>
      <c r="F21" s="11"/>
      <c r="G21" s="11"/>
      <c r="H21" s="11">
        <v>100</v>
      </c>
      <c r="I21" s="43">
        <f>SUM(I7,I15:I19)</f>
        <v>95</v>
      </c>
      <c r="J21" s="44" t="s">
        <v>576</v>
      </c>
    </row>
    <row r="22" ht="16.95" customHeight="1"/>
    <row r="23" ht="28.95" customHeight="1" spans="1:10">
      <c r="A23" s="37" t="s">
        <v>577</v>
      </c>
      <c r="B23" s="38"/>
      <c r="C23" s="38"/>
      <c r="D23" s="38"/>
      <c r="E23" s="38"/>
      <c r="F23" s="38"/>
      <c r="G23" s="38"/>
      <c r="H23" s="38"/>
      <c r="I23" s="38"/>
      <c r="J23" s="45"/>
    </row>
    <row r="24" ht="27" customHeight="1" spans="1:10">
      <c r="A24" s="39" t="s">
        <v>578</v>
      </c>
      <c r="B24" s="39"/>
      <c r="C24" s="39"/>
      <c r="D24" s="39"/>
      <c r="E24" s="39"/>
      <c r="F24" s="39"/>
      <c r="G24" s="39"/>
      <c r="H24" s="39"/>
      <c r="I24" s="39"/>
      <c r="J24" s="39"/>
    </row>
    <row r="25" ht="19.05" customHeight="1" spans="1:10">
      <c r="A25" s="39" t="s">
        <v>579</v>
      </c>
      <c r="B25" s="39"/>
      <c r="C25" s="39"/>
      <c r="D25" s="39"/>
      <c r="E25" s="39"/>
      <c r="F25" s="39"/>
      <c r="G25" s="39"/>
      <c r="H25" s="39"/>
      <c r="I25" s="39"/>
      <c r="J25" s="39"/>
    </row>
    <row r="26" ht="18" customHeight="1" spans="1:10">
      <c r="A26" s="39" t="s">
        <v>580</v>
      </c>
      <c r="B26" s="39"/>
      <c r="C26" s="39"/>
      <c r="D26" s="39"/>
      <c r="E26" s="39"/>
      <c r="F26" s="39"/>
      <c r="G26" s="39"/>
      <c r="H26" s="39"/>
      <c r="I26" s="39"/>
      <c r="J26" s="39"/>
    </row>
    <row r="27" ht="18" customHeight="1" spans="1:10">
      <c r="A27" s="39" t="s">
        <v>581</v>
      </c>
      <c r="B27" s="39"/>
      <c r="C27" s="39"/>
      <c r="D27" s="39"/>
      <c r="E27" s="39"/>
      <c r="F27" s="39"/>
      <c r="G27" s="39"/>
      <c r="H27" s="39"/>
      <c r="I27" s="39"/>
      <c r="J27" s="39"/>
    </row>
    <row r="28" ht="18" customHeight="1" spans="1:10">
      <c r="A28" s="39" t="s">
        <v>582</v>
      </c>
      <c r="B28" s="39"/>
      <c r="C28" s="39"/>
      <c r="D28" s="39"/>
      <c r="E28" s="39"/>
      <c r="F28" s="39"/>
      <c r="G28" s="39"/>
      <c r="H28" s="39"/>
      <c r="I28" s="39"/>
      <c r="J28" s="39"/>
    </row>
    <row r="29" ht="24" customHeight="1" spans="1:10">
      <c r="A29" s="39" t="s">
        <v>583</v>
      </c>
      <c r="B29" s="39"/>
      <c r="C29" s="39"/>
      <c r="D29" s="39"/>
      <c r="E29" s="39"/>
      <c r="F29" s="39"/>
      <c r="G29" s="39"/>
      <c r="H29" s="39"/>
      <c r="I29" s="39"/>
      <c r="J29" s="39"/>
    </row>
    <row r="30" ht="24" customHeight="1" spans="1:10">
      <c r="A30" s="39" t="s">
        <v>584</v>
      </c>
      <c r="B30" s="39"/>
      <c r="C30" s="39"/>
      <c r="D30" s="39"/>
      <c r="E30" s="39"/>
      <c r="F30" s="39"/>
      <c r="G30" s="39"/>
      <c r="H30" s="39"/>
      <c r="I30" s="39"/>
      <c r="J30" s="39"/>
    </row>
    <row r="31" ht="24" customHeight="1" spans="1:10">
      <c r="A31" s="39" t="s">
        <v>585</v>
      </c>
      <c r="B31" s="39"/>
      <c r="C31" s="39"/>
      <c r="D31" s="39"/>
      <c r="E31" s="39"/>
      <c r="F31" s="39"/>
      <c r="G31" s="39"/>
      <c r="H31" s="39"/>
      <c r="I31" s="39"/>
      <c r="J31" s="39"/>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1">
    <dataValidation type="list" allowBlank="1" showInputMessage="1" sqref="J21">
      <formula1>"优,良,中,差"</formula1>
    </dataValidation>
  </dataValidations>
  <printOptions horizontalCentered="1"/>
  <pageMargins left="0.708333333333333" right="0.708333333333333" top="0.751388888888889" bottom="0.751388888888889" header="0.310416666666667" footer="0.310416666666667"/>
  <pageSetup paperSize="9" scale="81"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IV29"/>
  <sheetViews>
    <sheetView view="pageBreakPreview" zoomScaleNormal="100" workbookViewId="0">
      <pane ySplit="4" topLeftCell="A7" activePane="bottomLeft" state="frozen"/>
      <selection/>
      <selection pane="bottomLeft" activeCell="C4" sqref="C4:J4"/>
    </sheetView>
  </sheetViews>
  <sheetFormatPr defaultColWidth="9" defaultRowHeight="14.4"/>
  <cols>
    <col min="1" max="2" width="11.1111111111111" style="4" customWidth="1"/>
    <col min="3" max="3" width="14.5555555555556" style="4" customWidth="1"/>
    <col min="4" max="5" width="11.3333333333333" style="4" customWidth="1"/>
    <col min="6" max="6" width="11.2222222222222" style="4" customWidth="1"/>
    <col min="7" max="7" width="10" style="4" customWidth="1"/>
    <col min="8" max="8" width="9" style="4"/>
    <col min="9" max="9" width="8.55555555555556" style="4" customWidth="1"/>
    <col min="10" max="10" width="11.4444444444444" style="4" customWidth="1"/>
    <col min="11" max="16384" width="9" style="4"/>
  </cols>
  <sheetData>
    <row r="1" spans="1:1">
      <c r="A1" s="4" t="s">
        <v>505</v>
      </c>
    </row>
    <row r="2" ht="25.95" customHeight="1" spans="1:10">
      <c r="A2" s="5" t="s">
        <v>506</v>
      </c>
      <c r="B2" s="5"/>
      <c r="C2" s="5"/>
      <c r="D2" s="5"/>
      <c r="E2" s="5"/>
      <c r="F2" s="5"/>
      <c r="G2" s="5"/>
      <c r="H2" s="5"/>
      <c r="I2" s="5"/>
      <c r="J2" s="5"/>
    </row>
    <row r="3" s="1" customFormat="1" ht="13.05" customHeight="1" spans="1:10">
      <c r="A3" s="5"/>
      <c r="B3" s="5"/>
      <c r="C3" s="5"/>
      <c r="D3" s="5"/>
      <c r="E3" s="5"/>
      <c r="F3" s="5"/>
      <c r="G3" s="5"/>
      <c r="H3" s="5"/>
      <c r="I3" s="5"/>
      <c r="J3" s="40" t="s">
        <v>507</v>
      </c>
    </row>
    <row r="4" s="2" customFormat="1" ht="18" customHeight="1" spans="1:256">
      <c r="A4" s="6" t="s">
        <v>508</v>
      </c>
      <c r="B4" s="6"/>
      <c r="C4" s="7" t="s">
        <v>634</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510</v>
      </c>
      <c r="B5" s="6"/>
      <c r="C5" s="8" t="s">
        <v>511</v>
      </c>
      <c r="D5" s="8"/>
      <c r="E5" s="8"/>
      <c r="F5" s="6" t="s">
        <v>512</v>
      </c>
      <c r="G5" s="7" t="s">
        <v>513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514</v>
      </c>
      <c r="B6" s="6"/>
      <c r="C6" s="6"/>
      <c r="D6" s="6" t="s">
        <v>515</v>
      </c>
      <c r="E6" s="6" t="s">
        <v>449</v>
      </c>
      <c r="F6" s="6" t="s">
        <v>516</v>
      </c>
      <c r="G6" s="6" t="s">
        <v>517</v>
      </c>
      <c r="H6" s="6" t="s">
        <v>518</v>
      </c>
      <c r="I6" s="6" t="s">
        <v>519</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520</v>
      </c>
      <c r="D7" s="10">
        <f t="shared" ref="D7:F7" si="0">SUM(D8:D10)</f>
        <v>1890000</v>
      </c>
      <c r="E7" s="10">
        <f t="shared" si="0"/>
        <v>1890000</v>
      </c>
      <c r="F7" s="10">
        <f t="shared" si="0"/>
        <v>1270000</v>
      </c>
      <c r="G7" s="11">
        <v>10</v>
      </c>
      <c r="H7" s="12" t="str">
        <f t="shared" ref="H7:H10" si="1">IF(E7&gt;0,ROUND(F7/E7,3)*100&amp;"%","—")</f>
        <v>67.2%</v>
      </c>
      <c r="I7" s="15">
        <v>6</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521</v>
      </c>
      <c r="D8" s="13">
        <v>1890000</v>
      </c>
      <c r="E8" s="13">
        <v>1890000</v>
      </c>
      <c r="F8" s="13">
        <v>1270000</v>
      </c>
      <c r="G8" s="6" t="s">
        <v>453</v>
      </c>
      <c r="H8" s="14" t="str">
        <f t="shared" si="1"/>
        <v>67.2%</v>
      </c>
      <c r="I8" s="15" t="s">
        <v>453</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522</v>
      </c>
      <c r="D9" s="13"/>
      <c r="E9" s="13"/>
      <c r="F9" s="13"/>
      <c r="G9" s="6" t="s">
        <v>453</v>
      </c>
      <c r="H9" s="14" t="str">
        <f t="shared" si="1"/>
        <v>—</v>
      </c>
      <c r="I9" s="15" t="s">
        <v>453</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523</v>
      </c>
      <c r="D10" s="13"/>
      <c r="E10" s="13"/>
      <c r="F10" s="13"/>
      <c r="G10" s="6" t="s">
        <v>453</v>
      </c>
      <c r="H10" s="14" t="str">
        <f t="shared" si="1"/>
        <v>—</v>
      </c>
      <c r="I10" s="15" t="s">
        <v>453</v>
      </c>
      <c r="J10" s="15"/>
    </row>
    <row r="11" ht="18" customHeight="1" spans="1:10">
      <c r="A11" s="6" t="s">
        <v>524</v>
      </c>
      <c r="B11" s="6" t="s">
        <v>525</v>
      </c>
      <c r="C11" s="6"/>
      <c r="D11" s="6"/>
      <c r="E11" s="6"/>
      <c r="F11" s="15" t="s">
        <v>526</v>
      </c>
      <c r="G11" s="15"/>
      <c r="H11" s="15"/>
      <c r="I11" s="15"/>
      <c r="J11" s="15"/>
    </row>
    <row r="12" ht="46.05" customHeight="1" spans="1:10">
      <c r="A12" s="6"/>
      <c r="B12" s="16" t="s">
        <v>635</v>
      </c>
      <c r="C12" s="17"/>
      <c r="D12" s="17"/>
      <c r="E12" s="18"/>
      <c r="F12" s="19" t="s">
        <v>636</v>
      </c>
      <c r="G12" s="19"/>
      <c r="H12" s="19"/>
      <c r="I12" s="19"/>
      <c r="J12" s="19"/>
    </row>
    <row r="13" ht="36" customHeight="1" spans="1:10">
      <c r="A13" s="20" t="s">
        <v>529</v>
      </c>
      <c r="B13" s="21"/>
      <c r="C13" s="22"/>
      <c r="D13" s="20" t="s">
        <v>530</v>
      </c>
      <c r="E13" s="21"/>
      <c r="F13" s="22"/>
      <c r="G13" s="23" t="s">
        <v>531</v>
      </c>
      <c r="H13" s="23" t="s">
        <v>532</v>
      </c>
      <c r="I13" s="23" t="s">
        <v>519</v>
      </c>
      <c r="J13" s="23" t="s">
        <v>533</v>
      </c>
    </row>
    <row r="14" ht="36" customHeight="1" spans="1:10">
      <c r="A14" s="20" t="s">
        <v>534</v>
      </c>
      <c r="B14" s="6" t="s">
        <v>535</v>
      </c>
      <c r="C14" s="6" t="s">
        <v>536</v>
      </c>
      <c r="D14" s="6" t="s">
        <v>537</v>
      </c>
      <c r="E14" s="6" t="s">
        <v>538</v>
      </c>
      <c r="F14" s="6" t="s">
        <v>539</v>
      </c>
      <c r="G14" s="24"/>
      <c r="H14" s="24"/>
      <c r="I14" s="24"/>
      <c r="J14" s="24"/>
    </row>
    <row r="15" ht="57.6" spans="1:10">
      <c r="A15" s="6" t="s">
        <v>540</v>
      </c>
      <c r="B15" s="23" t="s">
        <v>541</v>
      </c>
      <c r="C15" s="25" t="s">
        <v>637</v>
      </c>
      <c r="D15" s="26" t="s">
        <v>557</v>
      </c>
      <c r="E15" s="130" t="s">
        <v>638</v>
      </c>
      <c r="F15" s="27" t="s">
        <v>565</v>
      </c>
      <c r="G15" s="28" t="s">
        <v>639</v>
      </c>
      <c r="H15" s="55">
        <v>50</v>
      </c>
      <c r="I15" s="58">
        <v>40.5</v>
      </c>
      <c r="J15" s="61" t="s">
        <v>640</v>
      </c>
    </row>
    <row r="16" ht="30" customHeight="1" spans="1:10">
      <c r="A16" s="6" t="s">
        <v>561</v>
      </c>
      <c r="B16" s="6" t="s">
        <v>562</v>
      </c>
      <c r="C16" s="25" t="s">
        <v>641</v>
      </c>
      <c r="D16" s="26" t="s">
        <v>543</v>
      </c>
      <c r="E16" s="130" t="s">
        <v>642</v>
      </c>
      <c r="F16" s="27" t="s">
        <v>565</v>
      </c>
      <c r="G16" s="28" t="s">
        <v>642</v>
      </c>
      <c r="H16" s="55">
        <v>30</v>
      </c>
      <c r="I16" s="58">
        <v>30</v>
      </c>
      <c r="J16" s="24"/>
    </row>
    <row r="17" ht="28.8" spans="1:10">
      <c r="A17" s="32" t="s">
        <v>567</v>
      </c>
      <c r="B17" s="33" t="s">
        <v>568</v>
      </c>
      <c r="C17" s="25" t="s">
        <v>643</v>
      </c>
      <c r="D17" s="26" t="s">
        <v>543</v>
      </c>
      <c r="E17" s="26" t="s">
        <v>633</v>
      </c>
      <c r="F17" s="60" t="s">
        <v>545</v>
      </c>
      <c r="G17" s="60" t="s">
        <v>546</v>
      </c>
      <c r="H17" s="57">
        <v>10</v>
      </c>
      <c r="I17" s="59">
        <v>10</v>
      </c>
      <c r="J17" s="41" t="s">
        <v>572</v>
      </c>
    </row>
    <row r="18" ht="54" customHeight="1" spans="1:10">
      <c r="A18" s="6" t="s">
        <v>573</v>
      </c>
      <c r="B18" s="6"/>
      <c r="C18" s="6"/>
      <c r="D18" s="20" t="s">
        <v>436</v>
      </c>
      <c r="E18" s="21"/>
      <c r="F18" s="21"/>
      <c r="G18" s="21"/>
      <c r="H18" s="21"/>
      <c r="I18" s="22"/>
      <c r="J18" s="27" t="s">
        <v>574</v>
      </c>
    </row>
    <row r="19" ht="25.5" customHeight="1" spans="1:10">
      <c r="A19" s="11" t="s">
        <v>575</v>
      </c>
      <c r="B19" s="11"/>
      <c r="C19" s="11"/>
      <c r="D19" s="11"/>
      <c r="E19" s="11"/>
      <c r="F19" s="11"/>
      <c r="G19" s="11"/>
      <c r="H19" s="11">
        <v>100</v>
      </c>
      <c r="I19" s="43">
        <f>SUM(I7,I15:I17)</f>
        <v>86.5</v>
      </c>
      <c r="J19" s="44" t="s">
        <v>644</v>
      </c>
    </row>
    <row r="20" ht="16.95" customHeight="1"/>
    <row r="21" ht="28.95" customHeight="1" spans="1:10">
      <c r="A21" s="37" t="s">
        <v>577</v>
      </c>
      <c r="B21" s="38"/>
      <c r="C21" s="38"/>
      <c r="D21" s="38"/>
      <c r="E21" s="38"/>
      <c r="F21" s="38"/>
      <c r="G21" s="38"/>
      <c r="H21" s="38"/>
      <c r="I21" s="38"/>
      <c r="J21" s="45"/>
    </row>
    <row r="22" ht="27" customHeight="1" spans="1:10">
      <c r="A22" s="39" t="s">
        <v>578</v>
      </c>
      <c r="B22" s="39"/>
      <c r="C22" s="39"/>
      <c r="D22" s="39"/>
      <c r="E22" s="39"/>
      <c r="F22" s="39"/>
      <c r="G22" s="39"/>
      <c r="H22" s="39"/>
      <c r="I22" s="39"/>
      <c r="J22" s="39"/>
    </row>
    <row r="23" ht="19.05" customHeight="1" spans="1:10">
      <c r="A23" s="39" t="s">
        <v>579</v>
      </c>
      <c r="B23" s="39"/>
      <c r="C23" s="39"/>
      <c r="D23" s="39"/>
      <c r="E23" s="39"/>
      <c r="F23" s="39"/>
      <c r="G23" s="39"/>
      <c r="H23" s="39"/>
      <c r="I23" s="39"/>
      <c r="J23" s="39"/>
    </row>
    <row r="24" ht="18" customHeight="1" spans="1:10">
      <c r="A24" s="39" t="s">
        <v>580</v>
      </c>
      <c r="B24" s="39"/>
      <c r="C24" s="39"/>
      <c r="D24" s="39"/>
      <c r="E24" s="39"/>
      <c r="F24" s="39"/>
      <c r="G24" s="39"/>
      <c r="H24" s="39"/>
      <c r="I24" s="39"/>
      <c r="J24" s="39"/>
    </row>
    <row r="25" ht="18" customHeight="1" spans="1:10">
      <c r="A25" s="39" t="s">
        <v>581</v>
      </c>
      <c r="B25" s="39"/>
      <c r="C25" s="39"/>
      <c r="D25" s="39"/>
      <c r="E25" s="39"/>
      <c r="F25" s="39"/>
      <c r="G25" s="39"/>
      <c r="H25" s="39"/>
      <c r="I25" s="39"/>
      <c r="J25" s="39"/>
    </row>
    <row r="26" ht="18" customHeight="1" spans="1:10">
      <c r="A26" s="39" t="s">
        <v>582</v>
      </c>
      <c r="B26" s="39"/>
      <c r="C26" s="39"/>
      <c r="D26" s="39"/>
      <c r="E26" s="39"/>
      <c r="F26" s="39"/>
      <c r="G26" s="39"/>
      <c r="H26" s="39"/>
      <c r="I26" s="39"/>
      <c r="J26" s="39"/>
    </row>
    <row r="27" ht="24" customHeight="1" spans="1:10">
      <c r="A27" s="39" t="s">
        <v>583</v>
      </c>
      <c r="B27" s="39"/>
      <c r="C27" s="39"/>
      <c r="D27" s="39"/>
      <c r="E27" s="39"/>
      <c r="F27" s="39"/>
      <c r="G27" s="39"/>
      <c r="H27" s="39"/>
      <c r="I27" s="39"/>
      <c r="J27" s="39"/>
    </row>
    <row r="28" ht="24" customHeight="1" spans="1:10">
      <c r="A28" s="39" t="s">
        <v>584</v>
      </c>
      <c r="B28" s="39"/>
      <c r="C28" s="39"/>
      <c r="D28" s="39"/>
      <c r="E28" s="39"/>
      <c r="F28" s="39"/>
      <c r="G28" s="39"/>
      <c r="H28" s="39"/>
      <c r="I28" s="39"/>
      <c r="J28" s="39"/>
    </row>
    <row r="29" ht="24" customHeight="1" spans="1:10">
      <c r="A29" s="39" t="s">
        <v>585</v>
      </c>
      <c r="B29" s="39"/>
      <c r="C29" s="39"/>
      <c r="D29" s="39"/>
      <c r="E29" s="39"/>
      <c r="F29" s="39"/>
      <c r="G29" s="39"/>
      <c r="H29" s="39"/>
      <c r="I29" s="39"/>
      <c r="J29"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11:A12"/>
    <mergeCell ref="G13:G14"/>
    <mergeCell ref="H13:H14"/>
    <mergeCell ref="I13:I14"/>
    <mergeCell ref="J13:J14"/>
    <mergeCell ref="A6:B10"/>
  </mergeCells>
  <dataValidations count="1">
    <dataValidation type="list" allowBlank="1" showInputMessage="1" sqref="J19">
      <formula1>"优,良,中,差"</formula1>
    </dataValidation>
  </dataValidations>
  <printOptions horizontalCentered="1"/>
  <pageMargins left="0.708333333333333" right="0.708333333333333" top="0.751388888888889" bottom="0.751388888888889" header="0.310416666666667" footer="0.310416666666667"/>
  <pageSetup paperSize="9" scale="81"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IV29"/>
  <sheetViews>
    <sheetView view="pageBreakPreview" zoomScaleNormal="100" workbookViewId="0">
      <pane ySplit="4" topLeftCell="A5" activePane="bottomLeft" state="frozen"/>
      <selection/>
      <selection pane="bottomLeft" activeCell="C4" sqref="C4:J4"/>
    </sheetView>
  </sheetViews>
  <sheetFormatPr defaultColWidth="9" defaultRowHeight="14.4"/>
  <cols>
    <col min="1" max="2" width="11.1111111111111" style="4" customWidth="1"/>
    <col min="3" max="3" width="14.5555555555556" style="4" customWidth="1"/>
    <col min="4" max="5" width="11.3333333333333" style="4" customWidth="1"/>
    <col min="6" max="6" width="11.2222222222222" style="4" customWidth="1"/>
    <col min="7" max="7" width="10" style="4" customWidth="1"/>
    <col min="8" max="8" width="9" style="4"/>
    <col min="9" max="9" width="8.55555555555556" style="4" customWidth="1"/>
    <col min="10" max="10" width="11.4444444444444" style="4" customWidth="1"/>
    <col min="11" max="16384" width="9" style="4"/>
  </cols>
  <sheetData>
    <row r="1" spans="1:1">
      <c r="A1" s="4" t="s">
        <v>505</v>
      </c>
    </row>
    <row r="2" ht="25.95" customHeight="1" spans="1:10">
      <c r="A2" s="5" t="s">
        <v>506</v>
      </c>
      <c r="B2" s="5"/>
      <c r="C2" s="5"/>
      <c r="D2" s="5"/>
      <c r="E2" s="5"/>
      <c r="F2" s="5"/>
      <c r="G2" s="5"/>
      <c r="H2" s="5"/>
      <c r="I2" s="5"/>
      <c r="J2" s="5"/>
    </row>
    <row r="3" s="1" customFormat="1" ht="13.05" customHeight="1" spans="1:10">
      <c r="A3" s="5"/>
      <c r="B3" s="5"/>
      <c r="C3" s="5"/>
      <c r="D3" s="5"/>
      <c r="E3" s="5"/>
      <c r="F3" s="5"/>
      <c r="G3" s="5"/>
      <c r="H3" s="5"/>
      <c r="I3" s="5"/>
      <c r="J3" s="40" t="s">
        <v>507</v>
      </c>
    </row>
    <row r="4" s="2" customFormat="1" ht="18" customHeight="1" spans="1:256">
      <c r="A4" s="6" t="s">
        <v>508</v>
      </c>
      <c r="B4" s="6"/>
      <c r="C4" s="7" t="s">
        <v>645</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510</v>
      </c>
      <c r="B5" s="6"/>
      <c r="C5" s="8" t="s">
        <v>511</v>
      </c>
      <c r="D5" s="8"/>
      <c r="E5" s="8"/>
      <c r="F5" s="6" t="s">
        <v>512</v>
      </c>
      <c r="G5" s="7" t="s">
        <v>513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514</v>
      </c>
      <c r="B6" s="6"/>
      <c r="C6" s="6"/>
      <c r="D6" s="6" t="s">
        <v>515</v>
      </c>
      <c r="E6" s="6" t="s">
        <v>449</v>
      </c>
      <c r="F6" s="6" t="s">
        <v>516</v>
      </c>
      <c r="G6" s="6" t="s">
        <v>517</v>
      </c>
      <c r="H6" s="6" t="s">
        <v>518</v>
      </c>
      <c r="I6" s="6" t="s">
        <v>519</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520</v>
      </c>
      <c r="D7" s="10">
        <f t="shared" ref="D7:F7" si="0">SUM(D8:D10)</f>
        <v>4840</v>
      </c>
      <c r="E7" s="10">
        <f t="shared" si="0"/>
        <v>4840</v>
      </c>
      <c r="F7" s="10">
        <f t="shared" si="0"/>
        <v>4840</v>
      </c>
      <c r="G7" s="11">
        <v>10</v>
      </c>
      <c r="H7" s="12" t="str">
        <f t="shared" ref="H7:H10" si="1">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521</v>
      </c>
      <c r="D8" s="13">
        <v>4840</v>
      </c>
      <c r="E8" s="13">
        <v>4840</v>
      </c>
      <c r="F8" s="13">
        <v>4840</v>
      </c>
      <c r="G8" s="6" t="s">
        <v>453</v>
      </c>
      <c r="H8" s="14" t="str">
        <f t="shared" si="1"/>
        <v>100%</v>
      </c>
      <c r="I8" s="15" t="s">
        <v>453</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522</v>
      </c>
      <c r="D9" s="13"/>
      <c r="E9" s="13"/>
      <c r="F9" s="13"/>
      <c r="G9" s="6" t="s">
        <v>453</v>
      </c>
      <c r="H9" s="14" t="str">
        <f t="shared" si="1"/>
        <v>—</v>
      </c>
      <c r="I9" s="15" t="s">
        <v>453</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523</v>
      </c>
      <c r="D10" s="13"/>
      <c r="E10" s="13"/>
      <c r="F10" s="13"/>
      <c r="G10" s="6" t="s">
        <v>453</v>
      </c>
      <c r="H10" s="14" t="str">
        <f t="shared" si="1"/>
        <v>—</v>
      </c>
      <c r="I10" s="15" t="s">
        <v>453</v>
      </c>
      <c r="J10" s="15"/>
    </row>
    <row r="11" ht="18" customHeight="1" spans="1:10">
      <c r="A11" s="6" t="s">
        <v>524</v>
      </c>
      <c r="B11" s="6" t="s">
        <v>525</v>
      </c>
      <c r="C11" s="6"/>
      <c r="D11" s="6"/>
      <c r="E11" s="6"/>
      <c r="F11" s="15" t="s">
        <v>526</v>
      </c>
      <c r="G11" s="15"/>
      <c r="H11" s="15"/>
      <c r="I11" s="15"/>
      <c r="J11" s="15"/>
    </row>
    <row r="12" ht="46.05" customHeight="1" spans="1:10">
      <c r="A12" s="6"/>
      <c r="B12" s="16" t="s">
        <v>646</v>
      </c>
      <c r="C12" s="17"/>
      <c r="D12" s="17"/>
      <c r="E12" s="18"/>
      <c r="F12" s="19" t="s">
        <v>647</v>
      </c>
      <c r="G12" s="19"/>
      <c r="H12" s="19"/>
      <c r="I12" s="19"/>
      <c r="J12" s="19"/>
    </row>
    <row r="13" ht="36" customHeight="1" spans="1:10">
      <c r="A13" s="20" t="s">
        <v>529</v>
      </c>
      <c r="B13" s="21"/>
      <c r="C13" s="22"/>
      <c r="D13" s="20" t="s">
        <v>530</v>
      </c>
      <c r="E13" s="21"/>
      <c r="F13" s="22"/>
      <c r="G13" s="23" t="s">
        <v>531</v>
      </c>
      <c r="H13" s="23" t="s">
        <v>532</v>
      </c>
      <c r="I13" s="23" t="s">
        <v>519</v>
      </c>
      <c r="J13" s="23" t="s">
        <v>533</v>
      </c>
    </row>
    <row r="14" ht="36" customHeight="1" spans="1:10">
      <c r="A14" s="20" t="s">
        <v>534</v>
      </c>
      <c r="B14" s="6" t="s">
        <v>535</v>
      </c>
      <c r="C14" s="6" t="s">
        <v>536</v>
      </c>
      <c r="D14" s="6" t="s">
        <v>537</v>
      </c>
      <c r="E14" s="6" t="s">
        <v>538</v>
      </c>
      <c r="F14" s="6" t="s">
        <v>539</v>
      </c>
      <c r="G14" s="24"/>
      <c r="H14" s="24"/>
      <c r="I14" s="24"/>
      <c r="J14" s="24"/>
    </row>
    <row r="15" ht="25.05" customHeight="1" spans="1:10">
      <c r="A15" s="6" t="s">
        <v>540</v>
      </c>
      <c r="B15" s="23" t="s">
        <v>541</v>
      </c>
      <c r="C15" s="53" t="s">
        <v>648</v>
      </c>
      <c r="D15" s="54" t="s">
        <v>557</v>
      </c>
      <c r="E15" s="131" t="s">
        <v>649</v>
      </c>
      <c r="F15" s="27" t="s">
        <v>650</v>
      </c>
      <c r="G15" s="28" t="s">
        <v>649</v>
      </c>
      <c r="H15" s="55">
        <v>50</v>
      </c>
      <c r="I15" s="58">
        <v>50</v>
      </c>
      <c r="J15" s="24"/>
    </row>
    <row r="16" ht="25.05" customHeight="1" spans="1:10">
      <c r="A16" s="6" t="s">
        <v>561</v>
      </c>
      <c r="B16" s="6" t="s">
        <v>562</v>
      </c>
      <c r="C16" s="53" t="s">
        <v>651</v>
      </c>
      <c r="D16" s="54" t="s">
        <v>557</v>
      </c>
      <c r="E16" s="132" t="s">
        <v>651</v>
      </c>
      <c r="F16" s="27"/>
      <c r="G16" s="48" t="s">
        <v>652</v>
      </c>
      <c r="H16" s="55">
        <v>30</v>
      </c>
      <c r="I16" s="58">
        <v>30</v>
      </c>
      <c r="J16" s="24"/>
    </row>
    <row r="17" ht="25.05" customHeight="1" spans="1:10">
      <c r="A17" s="32" t="s">
        <v>567</v>
      </c>
      <c r="B17" s="33" t="s">
        <v>568</v>
      </c>
      <c r="C17" s="53" t="s">
        <v>653</v>
      </c>
      <c r="D17" s="54" t="s">
        <v>543</v>
      </c>
      <c r="E17" s="54" t="s">
        <v>633</v>
      </c>
      <c r="F17" s="56" t="s">
        <v>545</v>
      </c>
      <c r="G17" s="56" t="s">
        <v>546</v>
      </c>
      <c r="H17" s="57">
        <v>10</v>
      </c>
      <c r="I17" s="59">
        <v>10</v>
      </c>
      <c r="J17" s="41" t="s">
        <v>572</v>
      </c>
    </row>
    <row r="18" ht="54" customHeight="1" spans="1:10">
      <c r="A18" s="6" t="s">
        <v>573</v>
      </c>
      <c r="B18" s="6"/>
      <c r="C18" s="6"/>
      <c r="D18" s="20" t="s">
        <v>436</v>
      </c>
      <c r="E18" s="21"/>
      <c r="F18" s="21"/>
      <c r="G18" s="21"/>
      <c r="H18" s="21"/>
      <c r="I18" s="22"/>
      <c r="J18" s="27" t="s">
        <v>574</v>
      </c>
    </row>
    <row r="19" ht="25.5" customHeight="1" spans="1:10">
      <c r="A19" s="11" t="s">
        <v>575</v>
      </c>
      <c r="B19" s="11"/>
      <c r="C19" s="11"/>
      <c r="D19" s="11"/>
      <c r="E19" s="11"/>
      <c r="F19" s="11"/>
      <c r="G19" s="11"/>
      <c r="H19" s="11">
        <v>100</v>
      </c>
      <c r="I19" s="43">
        <f>SUM(I7,I15:I17)</f>
        <v>100</v>
      </c>
      <c r="J19" s="44" t="s">
        <v>576</v>
      </c>
    </row>
    <row r="20" ht="16.95" customHeight="1"/>
    <row r="21" ht="28.95" customHeight="1" spans="1:10">
      <c r="A21" s="37" t="s">
        <v>577</v>
      </c>
      <c r="B21" s="38"/>
      <c r="C21" s="38"/>
      <c r="D21" s="38"/>
      <c r="E21" s="38"/>
      <c r="F21" s="38"/>
      <c r="G21" s="38"/>
      <c r="H21" s="38"/>
      <c r="I21" s="38"/>
      <c r="J21" s="45"/>
    </row>
    <row r="22" ht="27" customHeight="1" spans="1:10">
      <c r="A22" s="39" t="s">
        <v>578</v>
      </c>
      <c r="B22" s="39"/>
      <c r="C22" s="39"/>
      <c r="D22" s="39"/>
      <c r="E22" s="39"/>
      <c r="F22" s="39"/>
      <c r="G22" s="39"/>
      <c r="H22" s="39"/>
      <c r="I22" s="39"/>
      <c r="J22" s="39"/>
    </row>
    <row r="23" ht="19.05" customHeight="1" spans="1:10">
      <c r="A23" s="39" t="s">
        <v>579</v>
      </c>
      <c r="B23" s="39"/>
      <c r="C23" s="39"/>
      <c r="D23" s="39"/>
      <c r="E23" s="39"/>
      <c r="F23" s="39"/>
      <c r="G23" s="39"/>
      <c r="H23" s="39"/>
      <c r="I23" s="39"/>
      <c r="J23" s="39"/>
    </row>
    <row r="24" ht="18" customHeight="1" spans="1:10">
      <c r="A24" s="39" t="s">
        <v>580</v>
      </c>
      <c r="B24" s="39"/>
      <c r="C24" s="39"/>
      <c r="D24" s="39"/>
      <c r="E24" s="39"/>
      <c r="F24" s="39"/>
      <c r="G24" s="39"/>
      <c r="H24" s="39"/>
      <c r="I24" s="39"/>
      <c r="J24" s="39"/>
    </row>
    <row r="25" ht="18" customHeight="1" spans="1:10">
      <c r="A25" s="39" t="s">
        <v>581</v>
      </c>
      <c r="B25" s="39"/>
      <c r="C25" s="39"/>
      <c r="D25" s="39"/>
      <c r="E25" s="39"/>
      <c r="F25" s="39"/>
      <c r="G25" s="39"/>
      <c r="H25" s="39"/>
      <c r="I25" s="39"/>
      <c r="J25" s="39"/>
    </row>
    <row r="26" ht="18" customHeight="1" spans="1:10">
      <c r="A26" s="39" t="s">
        <v>582</v>
      </c>
      <c r="B26" s="39"/>
      <c r="C26" s="39"/>
      <c r="D26" s="39"/>
      <c r="E26" s="39"/>
      <c r="F26" s="39"/>
      <c r="G26" s="39"/>
      <c r="H26" s="39"/>
      <c r="I26" s="39"/>
      <c r="J26" s="39"/>
    </row>
    <row r="27" ht="24" customHeight="1" spans="1:10">
      <c r="A27" s="39" t="s">
        <v>583</v>
      </c>
      <c r="B27" s="39"/>
      <c r="C27" s="39"/>
      <c r="D27" s="39"/>
      <c r="E27" s="39"/>
      <c r="F27" s="39"/>
      <c r="G27" s="39"/>
      <c r="H27" s="39"/>
      <c r="I27" s="39"/>
      <c r="J27" s="39"/>
    </row>
    <row r="28" ht="24" customHeight="1" spans="1:10">
      <c r="A28" s="39" t="s">
        <v>584</v>
      </c>
      <c r="B28" s="39"/>
      <c r="C28" s="39"/>
      <c r="D28" s="39"/>
      <c r="E28" s="39"/>
      <c r="F28" s="39"/>
      <c r="G28" s="39"/>
      <c r="H28" s="39"/>
      <c r="I28" s="39"/>
      <c r="J28" s="39"/>
    </row>
    <row r="29" ht="24" customHeight="1" spans="1:10">
      <c r="A29" s="39" t="s">
        <v>585</v>
      </c>
      <c r="B29" s="39"/>
      <c r="C29" s="39"/>
      <c r="D29" s="39"/>
      <c r="E29" s="39"/>
      <c r="F29" s="39"/>
      <c r="G29" s="39"/>
      <c r="H29" s="39"/>
      <c r="I29" s="39"/>
      <c r="J29"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11:A12"/>
    <mergeCell ref="G13:G14"/>
    <mergeCell ref="H13:H14"/>
    <mergeCell ref="I13:I14"/>
    <mergeCell ref="J13:J14"/>
    <mergeCell ref="A6:B10"/>
  </mergeCells>
  <dataValidations count="1">
    <dataValidation type="list" allowBlank="1" showInputMessage="1" sqref="J19">
      <formula1>"优,良,中,差"</formula1>
    </dataValidation>
  </dataValidations>
  <printOptions horizontalCentered="1"/>
  <pageMargins left="0.708333333333333" right="0.708333333333333" top="0.751388888888889" bottom="0.751388888888889" header="0.310416666666667" footer="0.310416666666667"/>
  <pageSetup paperSize="9" scale="81"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IV31"/>
  <sheetViews>
    <sheetView view="pageBreakPreview" zoomScaleNormal="100" workbookViewId="0">
      <pane ySplit="4" topLeftCell="A11" activePane="bottomLeft" state="frozen"/>
      <selection/>
      <selection pane="bottomLeft" activeCell="C4" sqref="C4:J4"/>
    </sheetView>
  </sheetViews>
  <sheetFormatPr defaultColWidth="9" defaultRowHeight="14.4"/>
  <cols>
    <col min="1" max="2" width="11.1111111111111" style="4" customWidth="1"/>
    <col min="3" max="3" width="14.5555555555556" style="4" customWidth="1"/>
    <col min="4" max="4" width="11.3333333333333" style="4" customWidth="1"/>
    <col min="5" max="5" width="13.8888888888889" style="4" customWidth="1"/>
    <col min="6" max="6" width="11.2222222222222" style="4" customWidth="1"/>
    <col min="7" max="7" width="10" style="4" customWidth="1"/>
    <col min="8" max="8" width="9" style="4"/>
    <col min="9" max="9" width="8.55555555555556" style="4" customWidth="1"/>
    <col min="10" max="10" width="11.4444444444444" style="4" customWidth="1"/>
    <col min="11" max="16384" width="9" style="4"/>
  </cols>
  <sheetData>
    <row r="1" spans="1:1">
      <c r="A1" s="4" t="s">
        <v>505</v>
      </c>
    </row>
    <row r="2" ht="25.95" customHeight="1" spans="1:10">
      <c r="A2" s="5" t="s">
        <v>506</v>
      </c>
      <c r="B2" s="5"/>
      <c r="C2" s="5"/>
      <c r="D2" s="5"/>
      <c r="E2" s="5"/>
      <c r="F2" s="5"/>
      <c r="G2" s="5"/>
      <c r="H2" s="5"/>
      <c r="I2" s="5"/>
      <c r="J2" s="5"/>
    </row>
    <row r="3" s="1" customFormat="1" ht="13.05" customHeight="1" spans="1:10">
      <c r="A3" s="5"/>
      <c r="B3" s="5"/>
      <c r="C3" s="5"/>
      <c r="D3" s="5"/>
      <c r="E3" s="5"/>
      <c r="F3" s="5"/>
      <c r="G3" s="5"/>
      <c r="H3" s="5"/>
      <c r="I3" s="5"/>
      <c r="J3" s="40" t="s">
        <v>507</v>
      </c>
    </row>
    <row r="4" s="2" customFormat="1" ht="18" customHeight="1" spans="1:256">
      <c r="A4" s="6" t="s">
        <v>508</v>
      </c>
      <c r="B4" s="6"/>
      <c r="C4" s="7" t="s">
        <v>654</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510</v>
      </c>
      <c r="B5" s="6"/>
      <c r="C5" s="8" t="s">
        <v>511</v>
      </c>
      <c r="D5" s="8"/>
      <c r="E5" s="8"/>
      <c r="F5" s="6" t="s">
        <v>512</v>
      </c>
      <c r="G5" s="7" t="s">
        <v>513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514</v>
      </c>
      <c r="B6" s="6"/>
      <c r="C6" s="6"/>
      <c r="D6" s="6" t="s">
        <v>515</v>
      </c>
      <c r="E6" s="6" t="s">
        <v>449</v>
      </c>
      <c r="F6" s="6" t="s">
        <v>516</v>
      </c>
      <c r="G6" s="6" t="s">
        <v>517</v>
      </c>
      <c r="H6" s="6" t="s">
        <v>518</v>
      </c>
      <c r="I6" s="6" t="s">
        <v>519</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520</v>
      </c>
      <c r="D7" s="10">
        <f t="shared" ref="D7:F7" si="0">SUM(D8:D10)</f>
        <v>150000</v>
      </c>
      <c r="E7" s="10">
        <f t="shared" si="0"/>
        <v>150000</v>
      </c>
      <c r="F7" s="10">
        <f t="shared" si="0"/>
        <v>129720</v>
      </c>
      <c r="G7" s="11">
        <v>10</v>
      </c>
      <c r="H7" s="12" t="str">
        <f t="shared" ref="H7:H10" si="1">IF(E7&gt;0,ROUND(F7/E7,3)*100&amp;"%","—")</f>
        <v>86.5%</v>
      </c>
      <c r="I7" s="15">
        <v>8</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521</v>
      </c>
      <c r="D8" s="13">
        <v>150000</v>
      </c>
      <c r="E8" s="13">
        <v>150000</v>
      </c>
      <c r="F8" s="13">
        <v>129720</v>
      </c>
      <c r="G8" s="6" t="s">
        <v>453</v>
      </c>
      <c r="H8" s="14" t="str">
        <f t="shared" si="1"/>
        <v>86.5%</v>
      </c>
      <c r="I8" s="15" t="s">
        <v>453</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522</v>
      </c>
      <c r="D9" s="13"/>
      <c r="E9" s="13"/>
      <c r="F9" s="13"/>
      <c r="G9" s="6" t="s">
        <v>453</v>
      </c>
      <c r="H9" s="14" t="str">
        <f t="shared" si="1"/>
        <v>—</v>
      </c>
      <c r="I9" s="15" t="s">
        <v>453</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523</v>
      </c>
      <c r="D10" s="13"/>
      <c r="E10" s="13"/>
      <c r="F10" s="13"/>
      <c r="G10" s="6" t="s">
        <v>453</v>
      </c>
      <c r="H10" s="14" t="str">
        <f t="shared" si="1"/>
        <v>—</v>
      </c>
      <c r="I10" s="15" t="s">
        <v>453</v>
      </c>
      <c r="J10" s="15"/>
    </row>
    <row r="11" ht="18" customHeight="1" spans="1:10">
      <c r="A11" s="6" t="s">
        <v>524</v>
      </c>
      <c r="B11" s="6" t="s">
        <v>525</v>
      </c>
      <c r="C11" s="6"/>
      <c r="D11" s="6"/>
      <c r="E11" s="6"/>
      <c r="F11" s="15" t="s">
        <v>526</v>
      </c>
      <c r="G11" s="15"/>
      <c r="H11" s="15"/>
      <c r="I11" s="15"/>
      <c r="J11" s="15"/>
    </row>
    <row r="12" ht="46.05" customHeight="1" spans="1:10">
      <c r="A12" s="6"/>
      <c r="B12" s="16" t="s">
        <v>655</v>
      </c>
      <c r="C12" s="17"/>
      <c r="D12" s="17"/>
      <c r="E12" s="18"/>
      <c r="F12" s="19" t="s">
        <v>656</v>
      </c>
      <c r="G12" s="19"/>
      <c r="H12" s="19"/>
      <c r="I12" s="19"/>
      <c r="J12" s="19"/>
    </row>
    <row r="13" ht="36" customHeight="1" spans="1:10">
      <c r="A13" s="20" t="s">
        <v>529</v>
      </c>
      <c r="B13" s="21"/>
      <c r="C13" s="22"/>
      <c r="D13" s="20" t="s">
        <v>530</v>
      </c>
      <c r="E13" s="21"/>
      <c r="F13" s="22"/>
      <c r="G13" s="23" t="s">
        <v>531</v>
      </c>
      <c r="H13" s="23" t="s">
        <v>532</v>
      </c>
      <c r="I13" s="23" t="s">
        <v>519</v>
      </c>
      <c r="J13" s="23" t="s">
        <v>533</v>
      </c>
    </row>
    <row r="14" ht="36" customHeight="1" spans="1:10">
      <c r="A14" s="20" t="s">
        <v>534</v>
      </c>
      <c r="B14" s="6" t="s">
        <v>535</v>
      </c>
      <c r="C14" s="6" t="s">
        <v>536</v>
      </c>
      <c r="D14" s="6" t="s">
        <v>537</v>
      </c>
      <c r="E14" s="6" t="s">
        <v>538</v>
      </c>
      <c r="F14" s="6" t="s">
        <v>539</v>
      </c>
      <c r="G14" s="24"/>
      <c r="H14" s="24"/>
      <c r="I14" s="24"/>
      <c r="J14" s="24"/>
    </row>
    <row r="15" ht="32.4" spans="1:10">
      <c r="A15" s="6" t="s">
        <v>540</v>
      </c>
      <c r="B15" s="23" t="s">
        <v>541</v>
      </c>
      <c r="C15" s="46" t="s">
        <v>657</v>
      </c>
      <c r="D15" s="26" t="s">
        <v>543</v>
      </c>
      <c r="E15" s="130" t="s">
        <v>658</v>
      </c>
      <c r="F15" s="27" t="s">
        <v>549</v>
      </c>
      <c r="G15" s="28" t="s">
        <v>658</v>
      </c>
      <c r="H15" s="47">
        <v>20</v>
      </c>
      <c r="I15" s="51">
        <v>20</v>
      </c>
      <c r="J15" s="24"/>
    </row>
    <row r="16" spans="1:10">
      <c r="A16" s="6"/>
      <c r="B16" s="23" t="s">
        <v>541</v>
      </c>
      <c r="C16" s="46" t="s">
        <v>659</v>
      </c>
      <c r="D16" s="26" t="s">
        <v>543</v>
      </c>
      <c r="E16" s="130" t="s">
        <v>660</v>
      </c>
      <c r="F16" s="27" t="s">
        <v>549</v>
      </c>
      <c r="G16" s="28" t="s">
        <v>660</v>
      </c>
      <c r="H16" s="47">
        <v>20</v>
      </c>
      <c r="I16" s="51">
        <v>20</v>
      </c>
      <c r="J16" s="24"/>
    </row>
    <row r="17" ht="32.4" spans="1:10">
      <c r="A17" s="6"/>
      <c r="B17" s="23" t="s">
        <v>555</v>
      </c>
      <c r="C17" s="46" t="s">
        <v>661</v>
      </c>
      <c r="D17" s="26" t="s">
        <v>598</v>
      </c>
      <c r="E17" s="26" t="s">
        <v>662</v>
      </c>
      <c r="F17" s="27" t="s">
        <v>559</v>
      </c>
      <c r="G17" s="48" t="s">
        <v>663</v>
      </c>
      <c r="H17" s="47">
        <v>10</v>
      </c>
      <c r="I17" s="51">
        <v>10</v>
      </c>
      <c r="J17" s="24"/>
    </row>
    <row r="18" ht="30" customHeight="1" spans="1:10">
      <c r="A18" s="6" t="s">
        <v>561</v>
      </c>
      <c r="B18" s="6" t="s">
        <v>562</v>
      </c>
      <c r="C18" s="46" t="s">
        <v>664</v>
      </c>
      <c r="D18" s="49" t="s">
        <v>543</v>
      </c>
      <c r="E18" s="133" t="s">
        <v>665</v>
      </c>
      <c r="F18" s="6" t="s">
        <v>553</v>
      </c>
      <c r="G18" s="24" t="s">
        <v>666</v>
      </c>
      <c r="H18" s="47">
        <v>30</v>
      </c>
      <c r="I18" s="51">
        <v>30</v>
      </c>
      <c r="J18" s="24"/>
    </row>
    <row r="19" ht="30" customHeight="1" spans="1:10">
      <c r="A19" s="32" t="s">
        <v>567</v>
      </c>
      <c r="B19" s="33" t="s">
        <v>568</v>
      </c>
      <c r="C19" s="46" t="s">
        <v>667</v>
      </c>
      <c r="D19" s="26" t="s">
        <v>543</v>
      </c>
      <c r="E19" s="26" t="s">
        <v>633</v>
      </c>
      <c r="F19" s="7" t="s">
        <v>545</v>
      </c>
      <c r="G19" s="7" t="s">
        <v>618</v>
      </c>
      <c r="H19" s="50">
        <v>10</v>
      </c>
      <c r="I19" s="52">
        <v>10</v>
      </c>
      <c r="J19" s="41" t="s">
        <v>572</v>
      </c>
    </row>
    <row r="20" ht="54" customHeight="1" spans="1:10">
      <c r="A20" s="6" t="s">
        <v>573</v>
      </c>
      <c r="B20" s="6"/>
      <c r="C20" s="6"/>
      <c r="D20" s="20" t="s">
        <v>436</v>
      </c>
      <c r="E20" s="21"/>
      <c r="F20" s="21"/>
      <c r="G20" s="21"/>
      <c r="H20" s="21"/>
      <c r="I20" s="22"/>
      <c r="J20" s="27" t="s">
        <v>574</v>
      </c>
    </row>
    <row r="21" ht="25.5" customHeight="1" spans="1:10">
      <c r="A21" s="11" t="s">
        <v>575</v>
      </c>
      <c r="B21" s="11"/>
      <c r="C21" s="11"/>
      <c r="D21" s="11"/>
      <c r="E21" s="11"/>
      <c r="F21" s="11"/>
      <c r="G21" s="11"/>
      <c r="H21" s="11">
        <v>100</v>
      </c>
      <c r="I21" s="43">
        <f>SUM(I7,I15:I19)</f>
        <v>98</v>
      </c>
      <c r="J21" s="44" t="s">
        <v>576</v>
      </c>
    </row>
    <row r="22" ht="16.95" customHeight="1"/>
    <row r="23" ht="28.95" customHeight="1" spans="1:10">
      <c r="A23" s="37" t="s">
        <v>577</v>
      </c>
      <c r="B23" s="38"/>
      <c r="C23" s="38"/>
      <c r="D23" s="38"/>
      <c r="E23" s="38"/>
      <c r="F23" s="38"/>
      <c r="G23" s="38"/>
      <c r="H23" s="38"/>
      <c r="I23" s="38"/>
      <c r="J23" s="45"/>
    </row>
    <row r="24" ht="27" customHeight="1" spans="1:10">
      <c r="A24" s="39" t="s">
        <v>578</v>
      </c>
      <c r="B24" s="39"/>
      <c r="C24" s="39"/>
      <c r="D24" s="39"/>
      <c r="E24" s="39"/>
      <c r="F24" s="39"/>
      <c r="G24" s="39"/>
      <c r="H24" s="39"/>
      <c r="I24" s="39"/>
      <c r="J24" s="39"/>
    </row>
    <row r="25" ht="19.05" customHeight="1" spans="1:10">
      <c r="A25" s="39" t="s">
        <v>579</v>
      </c>
      <c r="B25" s="39"/>
      <c r="C25" s="39"/>
      <c r="D25" s="39"/>
      <c r="E25" s="39"/>
      <c r="F25" s="39"/>
      <c r="G25" s="39"/>
      <c r="H25" s="39"/>
      <c r="I25" s="39"/>
      <c r="J25" s="39"/>
    </row>
    <row r="26" ht="18" customHeight="1" spans="1:10">
      <c r="A26" s="39" t="s">
        <v>580</v>
      </c>
      <c r="B26" s="39"/>
      <c r="C26" s="39"/>
      <c r="D26" s="39"/>
      <c r="E26" s="39"/>
      <c r="F26" s="39"/>
      <c r="G26" s="39"/>
      <c r="H26" s="39"/>
      <c r="I26" s="39"/>
      <c r="J26" s="39"/>
    </row>
    <row r="27" ht="18" customHeight="1" spans="1:10">
      <c r="A27" s="39" t="s">
        <v>581</v>
      </c>
      <c r="B27" s="39"/>
      <c r="C27" s="39"/>
      <c r="D27" s="39"/>
      <c r="E27" s="39"/>
      <c r="F27" s="39"/>
      <c r="G27" s="39"/>
      <c r="H27" s="39"/>
      <c r="I27" s="39"/>
      <c r="J27" s="39"/>
    </row>
    <row r="28" ht="18" customHeight="1" spans="1:10">
      <c r="A28" s="39" t="s">
        <v>582</v>
      </c>
      <c r="B28" s="39"/>
      <c r="C28" s="39"/>
      <c r="D28" s="39"/>
      <c r="E28" s="39"/>
      <c r="F28" s="39"/>
      <c r="G28" s="39"/>
      <c r="H28" s="39"/>
      <c r="I28" s="39"/>
      <c r="J28" s="39"/>
    </row>
    <row r="29" ht="24" customHeight="1" spans="1:10">
      <c r="A29" s="39" t="s">
        <v>583</v>
      </c>
      <c r="B29" s="39"/>
      <c r="C29" s="39"/>
      <c r="D29" s="39"/>
      <c r="E29" s="39"/>
      <c r="F29" s="39"/>
      <c r="G29" s="39"/>
      <c r="H29" s="39"/>
      <c r="I29" s="39"/>
      <c r="J29" s="39"/>
    </row>
    <row r="30" ht="24" customHeight="1" spans="1:10">
      <c r="A30" s="39" t="s">
        <v>584</v>
      </c>
      <c r="B30" s="39"/>
      <c r="C30" s="39"/>
      <c r="D30" s="39"/>
      <c r="E30" s="39"/>
      <c r="F30" s="39"/>
      <c r="G30" s="39"/>
      <c r="H30" s="39"/>
      <c r="I30" s="39"/>
      <c r="J30" s="39"/>
    </row>
    <row r="31" ht="24" customHeight="1" spans="1:10">
      <c r="A31" s="39" t="s">
        <v>585</v>
      </c>
      <c r="B31" s="39"/>
      <c r="C31" s="39"/>
      <c r="D31" s="39"/>
      <c r="E31" s="39"/>
      <c r="F31" s="39"/>
      <c r="G31" s="39"/>
      <c r="H31" s="39"/>
      <c r="I31" s="39"/>
      <c r="J31" s="39"/>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1">
    <dataValidation type="list" allowBlank="1" showInputMessage="1" sqref="J21">
      <formula1>"优,良,中,差"</formula1>
    </dataValidation>
  </dataValidations>
  <printOptions horizontalCentered="1"/>
  <pageMargins left="0.708333333333333" right="0.708333333333333" top="0.751388888888889" bottom="0.751388888888889" header="0.310416666666667" footer="0.310416666666667"/>
  <pageSetup paperSize="9" scale="7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IV35"/>
  <sheetViews>
    <sheetView view="pageBreakPreview" zoomScaleNormal="100" workbookViewId="0">
      <pane ySplit="4" topLeftCell="A14" activePane="bottomLeft" state="frozen"/>
      <selection/>
      <selection pane="bottomLeft" activeCell="C4" sqref="C4:J4"/>
    </sheetView>
  </sheetViews>
  <sheetFormatPr defaultColWidth="9" defaultRowHeight="14.4"/>
  <cols>
    <col min="1" max="2" width="11.1111111111111" style="4" customWidth="1"/>
    <col min="3" max="3" width="14.5555555555556" style="4" customWidth="1"/>
    <col min="4" max="5" width="11.3333333333333" style="4" customWidth="1"/>
    <col min="6" max="6" width="11.2222222222222" style="4" customWidth="1"/>
    <col min="7" max="7" width="10" style="4" customWidth="1"/>
    <col min="8" max="8" width="9" style="4"/>
    <col min="9" max="9" width="8.55555555555556" style="4" customWidth="1"/>
    <col min="10" max="10" width="11.4444444444444" style="4" customWidth="1"/>
    <col min="11" max="16384" width="9" style="4"/>
  </cols>
  <sheetData>
    <row r="1" spans="1:1">
      <c r="A1" s="4" t="s">
        <v>505</v>
      </c>
    </row>
    <row r="2" ht="25.95" customHeight="1" spans="1:10">
      <c r="A2" s="5" t="s">
        <v>506</v>
      </c>
      <c r="B2" s="5"/>
      <c r="C2" s="5"/>
      <c r="D2" s="5"/>
      <c r="E2" s="5"/>
      <c r="F2" s="5"/>
      <c r="G2" s="5"/>
      <c r="H2" s="5"/>
      <c r="I2" s="5"/>
      <c r="J2" s="5"/>
    </row>
    <row r="3" s="1" customFormat="1" ht="13.05" customHeight="1" spans="1:10">
      <c r="A3" s="5"/>
      <c r="B3" s="5"/>
      <c r="C3" s="5"/>
      <c r="D3" s="5"/>
      <c r="E3" s="5"/>
      <c r="F3" s="5"/>
      <c r="G3" s="5"/>
      <c r="H3" s="5"/>
      <c r="I3" s="5"/>
      <c r="J3" s="40" t="s">
        <v>507</v>
      </c>
    </row>
    <row r="4" s="2" customFormat="1" ht="18" customHeight="1" spans="1:256">
      <c r="A4" s="6" t="s">
        <v>508</v>
      </c>
      <c r="B4" s="6"/>
      <c r="C4" s="7" t="s">
        <v>668</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510</v>
      </c>
      <c r="B5" s="6"/>
      <c r="C5" s="8" t="s">
        <v>511</v>
      </c>
      <c r="D5" s="8"/>
      <c r="E5" s="8"/>
      <c r="F5" s="6" t="s">
        <v>512</v>
      </c>
      <c r="G5" s="7" t="s">
        <v>513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514</v>
      </c>
      <c r="B6" s="6"/>
      <c r="C6" s="6"/>
      <c r="D6" s="6" t="s">
        <v>515</v>
      </c>
      <c r="E6" s="6" t="s">
        <v>449</v>
      </c>
      <c r="F6" s="6" t="s">
        <v>516</v>
      </c>
      <c r="G6" s="6" t="s">
        <v>517</v>
      </c>
      <c r="H6" s="6" t="s">
        <v>518</v>
      </c>
      <c r="I6" s="6" t="s">
        <v>519</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520</v>
      </c>
      <c r="D7" s="10">
        <f t="shared" ref="D7:F7" si="0">SUM(D8:D10)</f>
        <v>491000</v>
      </c>
      <c r="E7" s="10">
        <f t="shared" si="0"/>
        <v>491000</v>
      </c>
      <c r="F7" s="10">
        <f t="shared" si="0"/>
        <v>236809.95</v>
      </c>
      <c r="G7" s="11">
        <v>10</v>
      </c>
      <c r="H7" s="12" t="str">
        <f t="shared" ref="H7:H10" si="1">IF(E7&gt;0,ROUND(F7/E7,3)*100&amp;"%","—")</f>
        <v>48.2%</v>
      </c>
      <c r="I7" s="15">
        <v>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521</v>
      </c>
      <c r="D8" s="13">
        <v>279600</v>
      </c>
      <c r="E8" s="13">
        <v>279600</v>
      </c>
      <c r="F8" s="13">
        <v>33759.95</v>
      </c>
      <c r="G8" s="6" t="s">
        <v>453</v>
      </c>
      <c r="H8" s="14" t="str">
        <f t="shared" si="1"/>
        <v>12.1%</v>
      </c>
      <c r="I8" s="15" t="s">
        <v>453</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522</v>
      </c>
      <c r="D9" s="13">
        <v>211400</v>
      </c>
      <c r="E9" s="13">
        <v>211400</v>
      </c>
      <c r="F9" s="13">
        <v>203050</v>
      </c>
      <c r="G9" s="6" t="s">
        <v>453</v>
      </c>
      <c r="H9" s="14" t="str">
        <f t="shared" si="1"/>
        <v>96.1%</v>
      </c>
      <c r="I9" s="15" t="s">
        <v>453</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523</v>
      </c>
      <c r="D10" s="13"/>
      <c r="E10" s="13"/>
      <c r="F10" s="13"/>
      <c r="G10" s="6" t="s">
        <v>453</v>
      </c>
      <c r="H10" s="14" t="str">
        <f t="shared" si="1"/>
        <v>—</v>
      </c>
      <c r="I10" s="15" t="s">
        <v>453</v>
      </c>
      <c r="J10" s="15"/>
    </row>
    <row r="11" ht="18" customHeight="1" spans="1:10">
      <c r="A11" s="6" t="s">
        <v>524</v>
      </c>
      <c r="B11" s="6" t="s">
        <v>525</v>
      </c>
      <c r="C11" s="6"/>
      <c r="D11" s="6"/>
      <c r="E11" s="6"/>
      <c r="F11" s="15" t="s">
        <v>526</v>
      </c>
      <c r="G11" s="15"/>
      <c r="H11" s="15"/>
      <c r="I11" s="15"/>
      <c r="J11" s="15"/>
    </row>
    <row r="12" ht="46.05" customHeight="1" spans="1:10">
      <c r="A12" s="6"/>
      <c r="B12" s="16" t="s">
        <v>669</v>
      </c>
      <c r="C12" s="17"/>
      <c r="D12" s="17"/>
      <c r="E12" s="18"/>
      <c r="F12" s="19" t="s">
        <v>669</v>
      </c>
      <c r="G12" s="19"/>
      <c r="H12" s="19"/>
      <c r="I12" s="19"/>
      <c r="J12" s="19"/>
    </row>
    <row r="13" ht="36" customHeight="1" spans="1:10">
      <c r="A13" s="20" t="s">
        <v>529</v>
      </c>
      <c r="B13" s="21"/>
      <c r="C13" s="22"/>
      <c r="D13" s="20" t="s">
        <v>530</v>
      </c>
      <c r="E13" s="21"/>
      <c r="F13" s="22"/>
      <c r="G13" s="23" t="s">
        <v>531</v>
      </c>
      <c r="H13" s="23" t="s">
        <v>532</v>
      </c>
      <c r="I13" s="23" t="s">
        <v>519</v>
      </c>
      <c r="J13" s="23" t="s">
        <v>533</v>
      </c>
    </row>
    <row r="14" ht="36" customHeight="1" spans="1:10">
      <c r="A14" s="20" t="s">
        <v>534</v>
      </c>
      <c r="B14" s="6" t="s">
        <v>535</v>
      </c>
      <c r="C14" s="6" t="s">
        <v>536</v>
      </c>
      <c r="D14" s="6" t="s">
        <v>537</v>
      </c>
      <c r="E14" s="6" t="s">
        <v>538</v>
      </c>
      <c r="F14" s="6" t="s">
        <v>539</v>
      </c>
      <c r="G14" s="24"/>
      <c r="H14" s="24"/>
      <c r="I14" s="24"/>
      <c r="J14" s="24"/>
    </row>
    <row r="15" ht="18" customHeight="1" spans="1:10">
      <c r="A15" s="6" t="s">
        <v>540</v>
      </c>
      <c r="B15" s="23" t="s">
        <v>541</v>
      </c>
      <c r="C15" s="25" t="s">
        <v>670</v>
      </c>
      <c r="D15" s="26" t="s">
        <v>543</v>
      </c>
      <c r="E15" s="130" t="s">
        <v>671</v>
      </c>
      <c r="F15" s="27" t="s">
        <v>565</v>
      </c>
      <c r="G15" s="28" t="s">
        <v>671</v>
      </c>
      <c r="H15" s="29">
        <v>15</v>
      </c>
      <c r="I15" s="29">
        <v>15</v>
      </c>
      <c r="J15" s="24"/>
    </row>
    <row r="16" ht="18" customHeight="1" spans="1:10">
      <c r="A16" s="6"/>
      <c r="B16" s="23" t="s">
        <v>591</v>
      </c>
      <c r="C16" s="25" t="s">
        <v>672</v>
      </c>
      <c r="D16" s="26" t="s">
        <v>543</v>
      </c>
      <c r="E16" s="26" t="s">
        <v>571</v>
      </c>
      <c r="F16" s="27" t="s">
        <v>545</v>
      </c>
      <c r="G16" s="30">
        <v>0.99</v>
      </c>
      <c r="H16" s="29">
        <v>10</v>
      </c>
      <c r="I16" s="29">
        <v>10</v>
      </c>
      <c r="J16" s="24"/>
    </row>
    <row r="17" ht="18" customHeight="1" spans="1:10">
      <c r="A17" s="6"/>
      <c r="B17" s="23" t="s">
        <v>591</v>
      </c>
      <c r="C17" s="25" t="s">
        <v>673</v>
      </c>
      <c r="D17" s="26" t="s">
        <v>557</v>
      </c>
      <c r="E17" s="26" t="s">
        <v>546</v>
      </c>
      <c r="F17" s="27" t="s">
        <v>545</v>
      </c>
      <c r="G17" s="30">
        <v>1</v>
      </c>
      <c r="H17" s="29">
        <v>15</v>
      </c>
      <c r="I17" s="29">
        <v>15</v>
      </c>
      <c r="J17" s="24"/>
    </row>
    <row r="18" ht="18" customHeight="1" spans="1:10">
      <c r="A18" s="6"/>
      <c r="B18" s="23" t="s">
        <v>591</v>
      </c>
      <c r="C18" s="25" t="s">
        <v>674</v>
      </c>
      <c r="D18" s="26" t="s">
        <v>557</v>
      </c>
      <c r="E18" s="26" t="s">
        <v>546</v>
      </c>
      <c r="F18" s="27" t="s">
        <v>545</v>
      </c>
      <c r="G18" s="30">
        <v>1</v>
      </c>
      <c r="H18" s="29">
        <v>10</v>
      </c>
      <c r="I18" s="29">
        <v>10</v>
      </c>
      <c r="J18" s="24"/>
    </row>
    <row r="19" ht="30" customHeight="1" spans="1:10">
      <c r="A19" s="6" t="s">
        <v>561</v>
      </c>
      <c r="B19" s="6" t="s">
        <v>604</v>
      </c>
      <c r="C19" s="25" t="s">
        <v>675</v>
      </c>
      <c r="D19" s="26" t="s">
        <v>543</v>
      </c>
      <c r="E19" s="130" t="s">
        <v>676</v>
      </c>
      <c r="F19" s="27" t="s">
        <v>677</v>
      </c>
      <c r="G19" s="31" t="s">
        <v>678</v>
      </c>
      <c r="H19" s="29">
        <v>15</v>
      </c>
      <c r="I19" s="29">
        <v>15</v>
      </c>
      <c r="J19" s="24"/>
    </row>
    <row r="20" ht="30" customHeight="1" spans="1:10">
      <c r="A20" s="6"/>
      <c r="B20" s="6" t="s">
        <v>604</v>
      </c>
      <c r="C20" s="25" t="s">
        <v>679</v>
      </c>
      <c r="D20" s="26" t="s">
        <v>543</v>
      </c>
      <c r="E20" s="26" t="s">
        <v>680</v>
      </c>
      <c r="F20" s="27" t="s">
        <v>630</v>
      </c>
      <c r="G20" s="31" t="s">
        <v>680</v>
      </c>
      <c r="H20" s="29">
        <v>15</v>
      </c>
      <c r="I20" s="29">
        <v>15</v>
      </c>
      <c r="J20" s="24"/>
    </row>
    <row r="21" ht="30" customHeight="1" spans="1:10">
      <c r="A21" s="32" t="s">
        <v>567</v>
      </c>
      <c r="B21" s="33" t="s">
        <v>568</v>
      </c>
      <c r="C21" s="25" t="s">
        <v>681</v>
      </c>
      <c r="D21" s="26" t="s">
        <v>543</v>
      </c>
      <c r="E21" s="130" t="s">
        <v>682</v>
      </c>
      <c r="F21" s="27" t="s">
        <v>545</v>
      </c>
      <c r="G21" s="30">
        <v>0.95</v>
      </c>
      <c r="H21" s="29">
        <v>3</v>
      </c>
      <c r="I21" s="29">
        <v>3</v>
      </c>
      <c r="J21" s="24"/>
    </row>
    <row r="22" ht="30" customHeight="1" spans="1:10">
      <c r="A22" s="34"/>
      <c r="B22" s="33" t="s">
        <v>568</v>
      </c>
      <c r="C22" s="25" t="s">
        <v>681</v>
      </c>
      <c r="D22" s="26" t="s">
        <v>543</v>
      </c>
      <c r="E22" s="130" t="s">
        <v>682</v>
      </c>
      <c r="F22" s="27" t="s">
        <v>545</v>
      </c>
      <c r="G22" s="30">
        <v>0.95</v>
      </c>
      <c r="H22" s="29">
        <v>4</v>
      </c>
      <c r="I22" s="29">
        <v>4</v>
      </c>
      <c r="J22" s="24"/>
    </row>
    <row r="23" ht="30" customHeight="1" spans="1:10">
      <c r="A23" s="34"/>
      <c r="B23" s="33" t="s">
        <v>568</v>
      </c>
      <c r="C23" s="25" t="s">
        <v>683</v>
      </c>
      <c r="D23" s="26" t="s">
        <v>543</v>
      </c>
      <c r="E23" s="130" t="s">
        <v>682</v>
      </c>
      <c r="F23" s="27" t="s">
        <v>545</v>
      </c>
      <c r="G23" s="30">
        <v>0.95</v>
      </c>
      <c r="H23" s="29">
        <v>3</v>
      </c>
      <c r="I23" s="29">
        <v>3</v>
      </c>
      <c r="J23" s="41" t="s">
        <v>572</v>
      </c>
    </row>
    <row r="24" ht="54" customHeight="1" spans="1:10">
      <c r="A24" s="6" t="s">
        <v>573</v>
      </c>
      <c r="B24" s="6"/>
      <c r="C24" s="6"/>
      <c r="D24" s="35" t="s">
        <v>684</v>
      </c>
      <c r="E24" s="36"/>
      <c r="F24" s="36"/>
      <c r="G24" s="36"/>
      <c r="H24" s="36"/>
      <c r="I24" s="42"/>
      <c r="J24" s="27" t="s">
        <v>574</v>
      </c>
    </row>
    <row r="25" ht="25.5" customHeight="1" spans="1:10">
      <c r="A25" s="11" t="s">
        <v>575</v>
      </c>
      <c r="B25" s="11"/>
      <c r="C25" s="11"/>
      <c r="D25" s="11"/>
      <c r="E25" s="11"/>
      <c r="F25" s="11"/>
      <c r="G25" s="11"/>
      <c r="H25" s="11">
        <v>100</v>
      </c>
      <c r="I25" s="43">
        <f>SUM(I7,I15:I23)</f>
        <v>90</v>
      </c>
      <c r="J25" s="44" t="s">
        <v>576</v>
      </c>
    </row>
    <row r="26" ht="16.95" customHeight="1"/>
    <row r="27" ht="28.95" customHeight="1" spans="1:10">
      <c r="A27" s="37" t="s">
        <v>577</v>
      </c>
      <c r="B27" s="38"/>
      <c r="C27" s="38"/>
      <c r="D27" s="38"/>
      <c r="E27" s="38"/>
      <c r="F27" s="38"/>
      <c r="G27" s="38"/>
      <c r="H27" s="38"/>
      <c r="I27" s="38"/>
      <c r="J27" s="45"/>
    </row>
    <row r="28" ht="27" customHeight="1" spans="1:10">
      <c r="A28" s="39" t="s">
        <v>578</v>
      </c>
      <c r="B28" s="39"/>
      <c r="C28" s="39"/>
      <c r="D28" s="39"/>
      <c r="E28" s="39"/>
      <c r="F28" s="39"/>
      <c r="G28" s="39"/>
      <c r="H28" s="39"/>
      <c r="I28" s="39"/>
      <c r="J28" s="39"/>
    </row>
    <row r="29" ht="19.05" customHeight="1" spans="1:10">
      <c r="A29" s="39" t="s">
        <v>579</v>
      </c>
      <c r="B29" s="39"/>
      <c r="C29" s="39"/>
      <c r="D29" s="39"/>
      <c r="E29" s="39"/>
      <c r="F29" s="39"/>
      <c r="G29" s="39"/>
      <c r="H29" s="39"/>
      <c r="I29" s="39"/>
      <c r="J29" s="39"/>
    </row>
    <row r="30" ht="18" customHeight="1" spans="1:10">
      <c r="A30" s="39" t="s">
        <v>580</v>
      </c>
      <c r="B30" s="39"/>
      <c r="C30" s="39"/>
      <c r="D30" s="39"/>
      <c r="E30" s="39"/>
      <c r="F30" s="39"/>
      <c r="G30" s="39"/>
      <c r="H30" s="39"/>
      <c r="I30" s="39"/>
      <c r="J30" s="39"/>
    </row>
    <row r="31" ht="18" customHeight="1" spans="1:10">
      <c r="A31" s="39" t="s">
        <v>581</v>
      </c>
      <c r="B31" s="39"/>
      <c r="C31" s="39"/>
      <c r="D31" s="39"/>
      <c r="E31" s="39"/>
      <c r="F31" s="39"/>
      <c r="G31" s="39"/>
      <c r="H31" s="39"/>
      <c r="I31" s="39"/>
      <c r="J31" s="39"/>
    </row>
    <row r="32" ht="18" customHeight="1" spans="1:10">
      <c r="A32" s="39" t="s">
        <v>582</v>
      </c>
      <c r="B32" s="39"/>
      <c r="C32" s="39"/>
      <c r="D32" s="39"/>
      <c r="E32" s="39"/>
      <c r="F32" s="39"/>
      <c r="G32" s="39"/>
      <c r="H32" s="39"/>
      <c r="I32" s="39"/>
      <c r="J32" s="39"/>
    </row>
    <row r="33" ht="24" customHeight="1" spans="1:10">
      <c r="A33" s="39" t="s">
        <v>583</v>
      </c>
      <c r="B33" s="39"/>
      <c r="C33" s="39"/>
      <c r="D33" s="39"/>
      <c r="E33" s="39"/>
      <c r="F33" s="39"/>
      <c r="G33" s="39"/>
      <c r="H33" s="39"/>
      <c r="I33" s="39"/>
      <c r="J33" s="39"/>
    </row>
    <row r="34" ht="24" customHeight="1" spans="1:10">
      <c r="A34" s="39" t="s">
        <v>584</v>
      </c>
      <c r="B34" s="39"/>
      <c r="C34" s="39"/>
      <c r="D34" s="39"/>
      <c r="E34" s="39"/>
      <c r="F34" s="39"/>
      <c r="G34" s="39"/>
      <c r="H34" s="39"/>
      <c r="I34" s="39"/>
      <c r="J34" s="39"/>
    </row>
    <row r="35" ht="24" customHeight="1" spans="1:10">
      <c r="A35" s="39" t="s">
        <v>585</v>
      </c>
      <c r="B35" s="39"/>
      <c r="C35" s="39"/>
      <c r="D35" s="39"/>
      <c r="E35" s="39"/>
      <c r="F35" s="39"/>
      <c r="G35" s="39"/>
      <c r="H35" s="39"/>
      <c r="I35" s="39"/>
      <c r="J35" s="39"/>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0"/>
    <mergeCell ref="A21:A23"/>
    <mergeCell ref="G13:G14"/>
    <mergeCell ref="H13:H14"/>
    <mergeCell ref="I13:I14"/>
    <mergeCell ref="J13:J14"/>
    <mergeCell ref="A6:B10"/>
  </mergeCells>
  <dataValidations count="1">
    <dataValidation type="list" allowBlank="1" showInputMessage="1" sqref="J25">
      <formula1>"优,良,中,差"</formula1>
    </dataValidation>
  </dataValidations>
  <printOptions horizontalCentered="1"/>
  <pageMargins left="0.708333333333333" right="0.708333333333333" top="0.751388888888889" bottom="0.751388888888889" header="0.310416666666667" footer="0.310416666666667"/>
  <pageSetup paperSize="9" scale="8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3"/>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4.4"/>
  <cols>
    <col min="1" max="3" width="3.22222222222222" style="112" customWidth="1"/>
    <col min="4" max="4" width="38.8888888888889" style="112" customWidth="1"/>
    <col min="5" max="8" width="18.7777777777778" style="112" customWidth="1"/>
    <col min="9" max="9" width="17.8888888888889" style="112" customWidth="1"/>
    <col min="10" max="12" width="18.7777777777778" style="112" customWidth="1"/>
    <col min="13" max="16384" width="9" style="112"/>
  </cols>
  <sheetData>
    <row r="1" ht="28.2" spans="7:7">
      <c r="G1" s="124" t="s">
        <v>114</v>
      </c>
    </row>
    <row r="2" ht="15.6" spans="12:12">
      <c r="L2" s="114" t="s">
        <v>115</v>
      </c>
    </row>
    <row r="3" ht="15.6" spans="1:12">
      <c r="A3" s="114" t="s">
        <v>2</v>
      </c>
      <c r="L3" s="114" t="s">
        <v>3</v>
      </c>
    </row>
    <row r="4" ht="19.5" customHeight="1" spans="1:12">
      <c r="A4" s="115" t="s">
        <v>6</v>
      </c>
      <c r="B4" s="115"/>
      <c r="C4" s="115"/>
      <c r="D4" s="115"/>
      <c r="E4" s="120" t="s">
        <v>97</v>
      </c>
      <c r="F4" s="120" t="s">
        <v>116</v>
      </c>
      <c r="G4" s="120" t="s">
        <v>117</v>
      </c>
      <c r="H4" s="120" t="s">
        <v>118</v>
      </c>
      <c r="I4" s="120"/>
      <c r="J4" s="120" t="s">
        <v>119</v>
      </c>
      <c r="K4" s="120" t="s">
        <v>120</v>
      </c>
      <c r="L4" s="120" t="s">
        <v>121</v>
      </c>
    </row>
    <row r="5" ht="19.5" customHeight="1" spans="1:12">
      <c r="A5" s="120" t="s">
        <v>122</v>
      </c>
      <c r="B5" s="120"/>
      <c r="C5" s="120"/>
      <c r="D5" s="115" t="s">
        <v>123</v>
      </c>
      <c r="E5" s="120"/>
      <c r="F5" s="120"/>
      <c r="G5" s="120"/>
      <c r="H5" s="120" t="s">
        <v>124</v>
      </c>
      <c r="I5" s="120" t="s">
        <v>125</v>
      </c>
      <c r="J5" s="120"/>
      <c r="K5" s="120"/>
      <c r="L5" s="120" t="s">
        <v>124</v>
      </c>
    </row>
    <row r="6" ht="19.5" customHeight="1" spans="1:12">
      <c r="A6" s="120"/>
      <c r="B6" s="120"/>
      <c r="C6" s="120"/>
      <c r="D6" s="115"/>
      <c r="E6" s="120"/>
      <c r="F6" s="120"/>
      <c r="G6" s="120"/>
      <c r="H6" s="120"/>
      <c r="I6" s="120"/>
      <c r="J6" s="120"/>
      <c r="K6" s="120"/>
      <c r="L6" s="120"/>
    </row>
    <row r="7" ht="19.5" customHeight="1" spans="1:12">
      <c r="A7" s="120"/>
      <c r="B7" s="120"/>
      <c r="C7" s="120"/>
      <c r="D7" s="115"/>
      <c r="E7" s="120"/>
      <c r="F7" s="120"/>
      <c r="G7" s="120"/>
      <c r="H7" s="120"/>
      <c r="I7" s="120"/>
      <c r="J7" s="120"/>
      <c r="K7" s="120"/>
      <c r="L7" s="120"/>
    </row>
    <row r="8" ht="19.5" customHeight="1" spans="1:12">
      <c r="A8" s="115" t="s">
        <v>126</v>
      </c>
      <c r="B8" s="115" t="s">
        <v>127</v>
      </c>
      <c r="C8" s="115" t="s">
        <v>128</v>
      </c>
      <c r="D8" s="115" t="s">
        <v>10</v>
      </c>
      <c r="E8" s="120" t="s">
        <v>11</v>
      </c>
      <c r="F8" s="120" t="s">
        <v>12</v>
      </c>
      <c r="G8" s="120" t="s">
        <v>20</v>
      </c>
      <c r="H8" s="120" t="s">
        <v>24</v>
      </c>
      <c r="I8" s="120" t="s">
        <v>28</v>
      </c>
      <c r="J8" s="120" t="s">
        <v>32</v>
      </c>
      <c r="K8" s="120" t="s">
        <v>36</v>
      </c>
      <c r="L8" s="120" t="s">
        <v>40</v>
      </c>
    </row>
    <row r="9" ht="19.5" customHeight="1" spans="1:12">
      <c r="A9" s="115"/>
      <c r="B9" s="115"/>
      <c r="C9" s="115"/>
      <c r="D9" s="115" t="s">
        <v>129</v>
      </c>
      <c r="E9" s="117">
        <v>9817061.97</v>
      </c>
      <c r="F9" s="117">
        <v>9817061.97</v>
      </c>
      <c r="G9" s="117">
        <v>0</v>
      </c>
      <c r="H9" s="117">
        <v>0</v>
      </c>
      <c r="I9" s="117"/>
      <c r="J9" s="117">
        <v>0</v>
      </c>
      <c r="K9" s="117">
        <v>0</v>
      </c>
      <c r="L9" s="117">
        <v>0</v>
      </c>
    </row>
    <row r="10" ht="19.5" customHeight="1" spans="1:12">
      <c r="A10" s="116" t="s">
        <v>130</v>
      </c>
      <c r="B10" s="116"/>
      <c r="C10" s="116"/>
      <c r="D10" s="116" t="s">
        <v>131</v>
      </c>
      <c r="E10" s="117">
        <v>9099181.2</v>
      </c>
      <c r="F10" s="117">
        <v>9099181.2</v>
      </c>
      <c r="G10" s="117">
        <v>0</v>
      </c>
      <c r="H10" s="117">
        <v>0</v>
      </c>
      <c r="I10" s="117"/>
      <c r="J10" s="117">
        <v>0</v>
      </c>
      <c r="K10" s="117">
        <v>0</v>
      </c>
      <c r="L10" s="117">
        <v>0</v>
      </c>
    </row>
    <row r="11" ht="19.5" customHeight="1" spans="1:12">
      <c r="A11" s="116" t="s">
        <v>132</v>
      </c>
      <c r="B11" s="116"/>
      <c r="C11" s="116"/>
      <c r="D11" s="116" t="s">
        <v>133</v>
      </c>
      <c r="E11" s="117">
        <v>3652362.85</v>
      </c>
      <c r="F11" s="117">
        <v>3652362.85</v>
      </c>
      <c r="G11" s="117">
        <v>0</v>
      </c>
      <c r="H11" s="117">
        <v>0</v>
      </c>
      <c r="I11" s="117"/>
      <c r="J11" s="117">
        <v>0</v>
      </c>
      <c r="K11" s="117">
        <v>0</v>
      </c>
      <c r="L11" s="117">
        <v>0</v>
      </c>
    </row>
    <row r="12" ht="19.5" customHeight="1" spans="1:12">
      <c r="A12" s="116" t="s">
        <v>134</v>
      </c>
      <c r="B12" s="116"/>
      <c r="C12" s="116"/>
      <c r="D12" s="116" t="s">
        <v>135</v>
      </c>
      <c r="E12" s="117">
        <v>3070680.49</v>
      </c>
      <c r="F12" s="117">
        <v>3070680.49</v>
      </c>
      <c r="G12" s="117">
        <v>0</v>
      </c>
      <c r="H12" s="117">
        <v>0</v>
      </c>
      <c r="I12" s="117"/>
      <c r="J12" s="117">
        <v>0</v>
      </c>
      <c r="K12" s="117">
        <v>0</v>
      </c>
      <c r="L12" s="117"/>
    </row>
    <row r="13" ht="19.5" customHeight="1" spans="1:12">
      <c r="A13" s="116" t="s">
        <v>136</v>
      </c>
      <c r="B13" s="116"/>
      <c r="C13" s="116"/>
      <c r="D13" s="116" t="s">
        <v>137</v>
      </c>
      <c r="E13" s="117">
        <v>351962.36</v>
      </c>
      <c r="F13" s="117">
        <v>351962.36</v>
      </c>
      <c r="G13" s="117">
        <v>0</v>
      </c>
      <c r="H13" s="117">
        <v>0</v>
      </c>
      <c r="I13" s="117"/>
      <c r="J13" s="117">
        <v>0</v>
      </c>
      <c r="K13" s="117">
        <v>0</v>
      </c>
      <c r="L13" s="117">
        <v>0</v>
      </c>
    </row>
    <row r="14" ht="19.5" customHeight="1" spans="1:12">
      <c r="A14" s="116" t="s">
        <v>138</v>
      </c>
      <c r="B14" s="116"/>
      <c r="C14" s="116"/>
      <c r="D14" s="116" t="s">
        <v>139</v>
      </c>
      <c r="E14" s="117">
        <v>229720</v>
      </c>
      <c r="F14" s="117">
        <v>229720</v>
      </c>
      <c r="G14" s="117">
        <v>0</v>
      </c>
      <c r="H14" s="117">
        <v>0</v>
      </c>
      <c r="I14" s="117"/>
      <c r="J14" s="117">
        <v>0</v>
      </c>
      <c r="K14" s="117">
        <v>0</v>
      </c>
      <c r="L14" s="117">
        <v>0</v>
      </c>
    </row>
    <row r="15" ht="19.5" customHeight="1" spans="1:12">
      <c r="A15" s="116" t="s">
        <v>140</v>
      </c>
      <c r="B15" s="116"/>
      <c r="C15" s="116"/>
      <c r="D15" s="116" t="s">
        <v>141</v>
      </c>
      <c r="E15" s="117">
        <v>428328.35</v>
      </c>
      <c r="F15" s="117">
        <v>428328.35</v>
      </c>
      <c r="G15" s="117">
        <v>0</v>
      </c>
      <c r="H15" s="117">
        <v>0</v>
      </c>
      <c r="I15" s="117"/>
      <c r="J15" s="117">
        <v>0</v>
      </c>
      <c r="K15" s="117">
        <v>0</v>
      </c>
      <c r="L15" s="117">
        <v>0</v>
      </c>
    </row>
    <row r="16" ht="19.5" customHeight="1" spans="1:12">
      <c r="A16" s="116" t="s">
        <v>142</v>
      </c>
      <c r="B16" s="116"/>
      <c r="C16" s="116"/>
      <c r="D16" s="116" t="s">
        <v>143</v>
      </c>
      <c r="E16" s="117">
        <v>357545.12</v>
      </c>
      <c r="F16" s="117">
        <v>357545.12</v>
      </c>
      <c r="G16" s="117">
        <v>0</v>
      </c>
      <c r="H16" s="117">
        <v>0</v>
      </c>
      <c r="I16" s="117"/>
      <c r="J16" s="117">
        <v>0</v>
      </c>
      <c r="K16" s="117">
        <v>0</v>
      </c>
      <c r="L16" s="117">
        <v>0</v>
      </c>
    </row>
    <row r="17" ht="19.5" customHeight="1" spans="1:12">
      <c r="A17" s="116" t="s">
        <v>144</v>
      </c>
      <c r="B17" s="116"/>
      <c r="C17" s="116"/>
      <c r="D17" s="116" t="s">
        <v>145</v>
      </c>
      <c r="E17" s="117">
        <v>70783.23</v>
      </c>
      <c r="F17" s="117">
        <v>70783.23</v>
      </c>
      <c r="G17" s="117">
        <v>0</v>
      </c>
      <c r="H17" s="117">
        <v>0</v>
      </c>
      <c r="I17" s="117"/>
      <c r="J17" s="117">
        <v>0</v>
      </c>
      <c r="K17" s="117">
        <v>0</v>
      </c>
      <c r="L17" s="117">
        <v>0</v>
      </c>
    </row>
    <row r="18" ht="19.5" customHeight="1" spans="1:12">
      <c r="A18" s="116" t="s">
        <v>146</v>
      </c>
      <c r="B18" s="116"/>
      <c r="C18" s="116"/>
      <c r="D18" s="116" t="s">
        <v>147</v>
      </c>
      <c r="E18" s="117">
        <v>5018490</v>
      </c>
      <c r="F18" s="117">
        <v>5018490</v>
      </c>
      <c r="G18" s="117">
        <v>0</v>
      </c>
      <c r="H18" s="117">
        <v>0</v>
      </c>
      <c r="I18" s="117"/>
      <c r="J18" s="117">
        <v>0</v>
      </c>
      <c r="K18" s="117">
        <v>0</v>
      </c>
      <c r="L18" s="117">
        <v>0</v>
      </c>
    </row>
    <row r="19" ht="19.5" customHeight="1" spans="1:12">
      <c r="A19" s="116" t="s">
        <v>148</v>
      </c>
      <c r="B19" s="116"/>
      <c r="C19" s="116"/>
      <c r="D19" s="116" t="s">
        <v>149</v>
      </c>
      <c r="E19" s="117">
        <v>3491412.39</v>
      </c>
      <c r="F19" s="117">
        <v>3491412.39</v>
      </c>
      <c r="G19" s="117">
        <v>0</v>
      </c>
      <c r="H19" s="117">
        <v>0</v>
      </c>
      <c r="I19" s="117"/>
      <c r="J19" s="117">
        <v>0</v>
      </c>
      <c r="K19" s="117">
        <v>0</v>
      </c>
      <c r="L19" s="117">
        <v>0</v>
      </c>
    </row>
    <row r="20" ht="19.5" customHeight="1" spans="1:12">
      <c r="A20" s="116" t="s">
        <v>150</v>
      </c>
      <c r="B20" s="116"/>
      <c r="C20" s="116"/>
      <c r="D20" s="116" t="s">
        <v>151</v>
      </c>
      <c r="E20" s="117">
        <v>151587.61</v>
      </c>
      <c r="F20" s="117">
        <v>151587.61</v>
      </c>
      <c r="G20" s="117">
        <v>0</v>
      </c>
      <c r="H20" s="117">
        <v>0</v>
      </c>
      <c r="I20" s="117"/>
      <c r="J20" s="117">
        <v>0</v>
      </c>
      <c r="K20" s="117">
        <v>0</v>
      </c>
      <c r="L20" s="117">
        <v>0</v>
      </c>
    </row>
    <row r="21" ht="19.5" customHeight="1" spans="1:12">
      <c r="A21" s="116" t="s">
        <v>152</v>
      </c>
      <c r="B21" s="116"/>
      <c r="C21" s="116"/>
      <c r="D21" s="116" t="s">
        <v>153</v>
      </c>
      <c r="E21" s="117">
        <v>1375490</v>
      </c>
      <c r="F21" s="117">
        <v>1375490</v>
      </c>
      <c r="G21" s="117">
        <v>0</v>
      </c>
      <c r="H21" s="117">
        <v>0</v>
      </c>
      <c r="I21" s="117"/>
      <c r="J21" s="117">
        <v>0</v>
      </c>
      <c r="K21" s="117">
        <v>0</v>
      </c>
      <c r="L21" s="117">
        <v>0</v>
      </c>
    </row>
    <row r="22" ht="19.5" customHeight="1" spans="1:12">
      <c r="A22" s="116" t="s">
        <v>154</v>
      </c>
      <c r="B22" s="116"/>
      <c r="C22" s="116"/>
      <c r="D22" s="116" t="s">
        <v>155</v>
      </c>
      <c r="E22" s="117">
        <v>283221.82</v>
      </c>
      <c r="F22" s="117">
        <v>283221.82</v>
      </c>
      <c r="G22" s="117">
        <v>0</v>
      </c>
      <c r="H22" s="117">
        <v>0</v>
      </c>
      <c r="I22" s="117"/>
      <c r="J22" s="117">
        <v>0</v>
      </c>
      <c r="K22" s="117">
        <v>0</v>
      </c>
      <c r="L22" s="117">
        <v>0</v>
      </c>
    </row>
    <row r="23" ht="19.5" customHeight="1" spans="1:12">
      <c r="A23" s="116" t="s">
        <v>156</v>
      </c>
      <c r="B23" s="116"/>
      <c r="C23" s="116"/>
      <c r="D23" s="116" t="s">
        <v>157</v>
      </c>
      <c r="E23" s="117">
        <v>283221.82</v>
      </c>
      <c r="F23" s="117">
        <v>283221.82</v>
      </c>
      <c r="G23" s="117">
        <v>0</v>
      </c>
      <c r="H23" s="117">
        <v>0</v>
      </c>
      <c r="I23" s="117"/>
      <c r="J23" s="117">
        <v>0</v>
      </c>
      <c r="K23" s="117">
        <v>0</v>
      </c>
      <c r="L23" s="117">
        <v>0</v>
      </c>
    </row>
    <row r="24" ht="19.5" customHeight="1" spans="1:12">
      <c r="A24" s="116" t="s">
        <v>158</v>
      </c>
      <c r="B24" s="116"/>
      <c r="C24" s="116"/>
      <c r="D24" s="116" t="s">
        <v>159</v>
      </c>
      <c r="E24" s="117">
        <v>170281.43</v>
      </c>
      <c r="F24" s="117">
        <v>170281.43</v>
      </c>
      <c r="G24" s="117">
        <v>0</v>
      </c>
      <c r="H24" s="117">
        <v>0</v>
      </c>
      <c r="I24" s="117"/>
      <c r="J24" s="117">
        <v>0</v>
      </c>
      <c r="K24" s="117">
        <v>0</v>
      </c>
      <c r="L24" s="117">
        <v>0</v>
      </c>
    </row>
    <row r="25" ht="19.5" customHeight="1" spans="1:12">
      <c r="A25" s="116" t="s">
        <v>160</v>
      </c>
      <c r="B25" s="116"/>
      <c r="C25" s="116"/>
      <c r="D25" s="116" t="s">
        <v>161</v>
      </c>
      <c r="E25" s="117">
        <v>99756.2</v>
      </c>
      <c r="F25" s="117">
        <v>99756.2</v>
      </c>
      <c r="G25" s="117">
        <v>0</v>
      </c>
      <c r="H25" s="117">
        <v>0</v>
      </c>
      <c r="I25" s="117"/>
      <c r="J25" s="117">
        <v>0</v>
      </c>
      <c r="K25" s="117">
        <v>0</v>
      </c>
      <c r="L25" s="117">
        <v>0</v>
      </c>
    </row>
    <row r="26" ht="19.5" customHeight="1" spans="1:12">
      <c r="A26" s="116" t="s">
        <v>162</v>
      </c>
      <c r="B26" s="116"/>
      <c r="C26" s="116"/>
      <c r="D26" s="116" t="s">
        <v>163</v>
      </c>
      <c r="E26" s="117">
        <v>13184.19</v>
      </c>
      <c r="F26" s="117">
        <v>13184.19</v>
      </c>
      <c r="G26" s="117">
        <v>0</v>
      </c>
      <c r="H26" s="117">
        <v>0</v>
      </c>
      <c r="I26" s="117"/>
      <c r="J26" s="117">
        <v>0</v>
      </c>
      <c r="K26" s="117">
        <v>0</v>
      </c>
      <c r="L26" s="117">
        <v>0</v>
      </c>
    </row>
    <row r="27" ht="19.5" customHeight="1" spans="1:12">
      <c r="A27" s="116" t="s">
        <v>164</v>
      </c>
      <c r="B27" s="116"/>
      <c r="C27" s="116"/>
      <c r="D27" s="116" t="s">
        <v>165</v>
      </c>
      <c r="E27" s="117">
        <v>133759.95</v>
      </c>
      <c r="F27" s="117">
        <v>133759.95</v>
      </c>
      <c r="G27" s="117">
        <v>0</v>
      </c>
      <c r="H27" s="117">
        <v>0</v>
      </c>
      <c r="I27" s="117"/>
      <c r="J27" s="117">
        <v>0</v>
      </c>
      <c r="K27" s="117">
        <v>0</v>
      </c>
      <c r="L27" s="117">
        <v>0</v>
      </c>
    </row>
    <row r="28" ht="19.5" customHeight="1" spans="1:12">
      <c r="A28" s="116" t="s">
        <v>166</v>
      </c>
      <c r="B28" s="116"/>
      <c r="C28" s="116"/>
      <c r="D28" s="116" t="s">
        <v>167</v>
      </c>
      <c r="E28" s="117">
        <v>133759.95</v>
      </c>
      <c r="F28" s="117">
        <v>133759.95</v>
      </c>
      <c r="G28" s="117">
        <v>0</v>
      </c>
      <c r="H28" s="117">
        <v>0</v>
      </c>
      <c r="I28" s="117"/>
      <c r="J28" s="117">
        <v>0</v>
      </c>
      <c r="K28" s="117">
        <v>0</v>
      </c>
      <c r="L28" s="117">
        <v>0</v>
      </c>
    </row>
    <row r="29" ht="19.5" customHeight="1" spans="1:12">
      <c r="A29" s="116" t="s">
        <v>168</v>
      </c>
      <c r="B29" s="116"/>
      <c r="C29" s="116"/>
      <c r="D29" s="116" t="s">
        <v>169</v>
      </c>
      <c r="E29" s="117">
        <v>133759.95</v>
      </c>
      <c r="F29" s="117">
        <v>133759.95</v>
      </c>
      <c r="G29" s="117">
        <v>0</v>
      </c>
      <c r="H29" s="117">
        <v>0</v>
      </c>
      <c r="I29" s="117"/>
      <c r="J29" s="117">
        <v>0</v>
      </c>
      <c r="K29" s="117">
        <v>0</v>
      </c>
      <c r="L29" s="117">
        <v>0</v>
      </c>
    </row>
    <row r="30" ht="19.5" customHeight="1" spans="1:12">
      <c r="A30" s="116" t="s">
        <v>170</v>
      </c>
      <c r="B30" s="116"/>
      <c r="C30" s="116"/>
      <c r="D30" s="116" t="s">
        <v>171</v>
      </c>
      <c r="E30" s="117">
        <v>300899</v>
      </c>
      <c r="F30" s="117">
        <v>300899</v>
      </c>
      <c r="G30" s="117">
        <v>0</v>
      </c>
      <c r="H30" s="117">
        <v>0</v>
      </c>
      <c r="I30" s="117"/>
      <c r="J30" s="117">
        <v>0</v>
      </c>
      <c r="K30" s="117">
        <v>0</v>
      </c>
      <c r="L30" s="117">
        <v>0</v>
      </c>
    </row>
    <row r="31" ht="19.5" customHeight="1" spans="1:12">
      <c r="A31" s="116" t="s">
        <v>172</v>
      </c>
      <c r="B31" s="116"/>
      <c r="C31" s="116"/>
      <c r="D31" s="116" t="s">
        <v>173</v>
      </c>
      <c r="E31" s="117">
        <v>300899</v>
      </c>
      <c r="F31" s="117">
        <v>300899</v>
      </c>
      <c r="G31" s="117">
        <v>0</v>
      </c>
      <c r="H31" s="117">
        <v>0</v>
      </c>
      <c r="I31" s="117"/>
      <c r="J31" s="117">
        <v>0</v>
      </c>
      <c r="K31" s="117">
        <v>0</v>
      </c>
      <c r="L31" s="117">
        <v>0</v>
      </c>
    </row>
    <row r="32" ht="19.5" customHeight="1" spans="1:12">
      <c r="A32" s="116" t="s">
        <v>174</v>
      </c>
      <c r="B32" s="116"/>
      <c r="C32" s="116"/>
      <c r="D32" s="116" t="s">
        <v>175</v>
      </c>
      <c r="E32" s="117">
        <v>300899</v>
      </c>
      <c r="F32" s="117">
        <v>300899</v>
      </c>
      <c r="G32" s="117">
        <v>0</v>
      </c>
      <c r="H32" s="117">
        <v>0</v>
      </c>
      <c r="I32" s="117"/>
      <c r="J32" s="117">
        <v>0</v>
      </c>
      <c r="K32" s="117">
        <v>0</v>
      </c>
      <c r="L32" s="117">
        <v>0</v>
      </c>
    </row>
    <row r="33" ht="19.5" customHeight="1" spans="1:12">
      <c r="A33" s="116" t="s">
        <v>176</v>
      </c>
      <c r="B33" s="116"/>
      <c r="C33" s="116"/>
      <c r="D33" s="116"/>
      <c r="E33" s="116"/>
      <c r="F33" s="116"/>
      <c r="G33" s="116"/>
      <c r="H33" s="116"/>
      <c r="I33" s="116"/>
      <c r="J33" s="116"/>
      <c r="K33" s="116"/>
      <c r="L33" s="116"/>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2222222222222" style="112" customWidth="1"/>
    <col min="4" max="4" width="38.8888888888889" style="112" customWidth="1"/>
    <col min="5" max="10" width="18.7777777777778" style="112" customWidth="1"/>
    <col min="11" max="16384" width="9" style="112"/>
  </cols>
  <sheetData>
    <row r="1" ht="28.2" spans="6:6">
      <c r="F1" s="124" t="s">
        <v>177</v>
      </c>
    </row>
    <row r="2" ht="15.6" spans="10:10">
      <c r="J2" s="114" t="s">
        <v>178</v>
      </c>
    </row>
    <row r="3" ht="15.6" spans="1:10">
      <c r="A3" s="114" t="s">
        <v>2</v>
      </c>
      <c r="J3" s="114" t="s">
        <v>3</v>
      </c>
    </row>
    <row r="4" ht="19.5" customHeight="1" spans="1:10">
      <c r="A4" s="115" t="s">
        <v>6</v>
      </c>
      <c r="B4" s="115"/>
      <c r="C4" s="115"/>
      <c r="D4" s="115"/>
      <c r="E4" s="120" t="s">
        <v>99</v>
      </c>
      <c r="F4" s="120" t="s">
        <v>179</v>
      </c>
      <c r="G4" s="120" t="s">
        <v>180</v>
      </c>
      <c r="H4" s="120" t="s">
        <v>181</v>
      </c>
      <c r="I4" s="120" t="s">
        <v>182</v>
      </c>
      <c r="J4" s="120" t="s">
        <v>183</v>
      </c>
    </row>
    <row r="5" ht="19.5" customHeight="1" spans="1:10">
      <c r="A5" s="120" t="s">
        <v>122</v>
      </c>
      <c r="B5" s="120"/>
      <c r="C5" s="120"/>
      <c r="D5" s="115" t="s">
        <v>123</v>
      </c>
      <c r="E5" s="120"/>
      <c r="F5" s="120"/>
      <c r="G5" s="120"/>
      <c r="H5" s="120"/>
      <c r="I5" s="120"/>
      <c r="J5" s="120"/>
    </row>
    <row r="6" ht="19.5" customHeight="1" spans="1:10">
      <c r="A6" s="120"/>
      <c r="B6" s="120"/>
      <c r="C6" s="120"/>
      <c r="D6" s="115"/>
      <c r="E6" s="120"/>
      <c r="F6" s="120"/>
      <c r="G6" s="120"/>
      <c r="H6" s="120"/>
      <c r="I6" s="120"/>
      <c r="J6" s="120"/>
    </row>
    <row r="7" ht="19.5" customHeight="1" spans="1:10">
      <c r="A7" s="120"/>
      <c r="B7" s="120"/>
      <c r="C7" s="120"/>
      <c r="D7" s="115"/>
      <c r="E7" s="120"/>
      <c r="F7" s="120"/>
      <c r="G7" s="120"/>
      <c r="H7" s="120"/>
      <c r="I7" s="120"/>
      <c r="J7" s="120"/>
    </row>
    <row r="8" ht="19.5" customHeight="1" spans="1:10">
      <c r="A8" s="115" t="s">
        <v>126</v>
      </c>
      <c r="B8" s="115" t="s">
        <v>127</v>
      </c>
      <c r="C8" s="115" t="s">
        <v>128</v>
      </c>
      <c r="D8" s="115" t="s">
        <v>10</v>
      </c>
      <c r="E8" s="120" t="s">
        <v>11</v>
      </c>
      <c r="F8" s="120" t="s">
        <v>12</v>
      </c>
      <c r="G8" s="120" t="s">
        <v>20</v>
      </c>
      <c r="H8" s="120" t="s">
        <v>24</v>
      </c>
      <c r="I8" s="120" t="s">
        <v>28</v>
      </c>
      <c r="J8" s="120" t="s">
        <v>32</v>
      </c>
    </row>
    <row r="9" ht="19.5" customHeight="1" spans="1:10">
      <c r="A9" s="115"/>
      <c r="B9" s="115"/>
      <c r="C9" s="115"/>
      <c r="D9" s="115" t="s">
        <v>129</v>
      </c>
      <c r="E9" s="117">
        <v>9817061.97</v>
      </c>
      <c r="F9" s="117">
        <v>4080729.66</v>
      </c>
      <c r="G9" s="117">
        <v>5736332.31</v>
      </c>
      <c r="H9" s="117"/>
      <c r="I9" s="117"/>
      <c r="J9" s="117"/>
    </row>
    <row r="10" ht="19.5" customHeight="1" spans="1:10">
      <c r="A10" s="116" t="s">
        <v>130</v>
      </c>
      <c r="B10" s="116"/>
      <c r="C10" s="116"/>
      <c r="D10" s="116" t="s">
        <v>131</v>
      </c>
      <c r="E10" s="117">
        <v>9099181.2</v>
      </c>
      <c r="F10" s="117">
        <v>3496608.84</v>
      </c>
      <c r="G10" s="117">
        <v>5602572.36</v>
      </c>
      <c r="H10" s="117"/>
      <c r="I10" s="117"/>
      <c r="J10" s="117"/>
    </row>
    <row r="11" ht="19.5" customHeight="1" spans="1:10">
      <c r="A11" s="116" t="s">
        <v>132</v>
      </c>
      <c r="B11" s="116"/>
      <c r="C11" s="116"/>
      <c r="D11" s="116" t="s">
        <v>133</v>
      </c>
      <c r="E11" s="117">
        <v>3652362.85</v>
      </c>
      <c r="F11" s="117">
        <v>3068280.49</v>
      </c>
      <c r="G11" s="117">
        <v>584082.36</v>
      </c>
      <c r="H11" s="117"/>
      <c r="I11" s="117"/>
      <c r="J11" s="117"/>
    </row>
    <row r="12" ht="19.5" customHeight="1" spans="1:10">
      <c r="A12" s="116" t="s">
        <v>134</v>
      </c>
      <c r="B12" s="116"/>
      <c r="C12" s="116"/>
      <c r="D12" s="116" t="s">
        <v>135</v>
      </c>
      <c r="E12" s="117">
        <v>3070680.49</v>
      </c>
      <c r="F12" s="117">
        <v>3068280.49</v>
      </c>
      <c r="G12" s="117">
        <v>2400</v>
      </c>
      <c r="H12" s="117"/>
      <c r="I12" s="117"/>
      <c r="J12" s="117"/>
    </row>
    <row r="13" ht="19.5" customHeight="1" spans="1:10">
      <c r="A13" s="116" t="s">
        <v>136</v>
      </c>
      <c r="B13" s="116"/>
      <c r="C13" s="116"/>
      <c r="D13" s="116" t="s">
        <v>137</v>
      </c>
      <c r="E13" s="117">
        <v>351962.36</v>
      </c>
      <c r="F13" s="117"/>
      <c r="G13" s="117">
        <v>351962.36</v>
      </c>
      <c r="H13" s="117"/>
      <c r="I13" s="117"/>
      <c r="J13" s="117"/>
    </row>
    <row r="14" ht="19.5" customHeight="1" spans="1:10">
      <c r="A14" s="116" t="s">
        <v>138</v>
      </c>
      <c r="B14" s="116"/>
      <c r="C14" s="116"/>
      <c r="D14" s="116" t="s">
        <v>139</v>
      </c>
      <c r="E14" s="117">
        <v>229720</v>
      </c>
      <c r="F14" s="117"/>
      <c r="G14" s="117">
        <v>229720</v>
      </c>
      <c r="H14" s="117"/>
      <c r="I14" s="117"/>
      <c r="J14" s="117"/>
    </row>
    <row r="15" ht="19.5" customHeight="1" spans="1:10">
      <c r="A15" s="116" t="s">
        <v>140</v>
      </c>
      <c r="B15" s="116"/>
      <c r="C15" s="116"/>
      <c r="D15" s="116" t="s">
        <v>141</v>
      </c>
      <c r="E15" s="117">
        <v>428328.35</v>
      </c>
      <c r="F15" s="117">
        <v>428328.35</v>
      </c>
      <c r="G15" s="117"/>
      <c r="H15" s="117"/>
      <c r="I15" s="117"/>
      <c r="J15" s="117"/>
    </row>
    <row r="16" ht="19.5" customHeight="1" spans="1:10">
      <c r="A16" s="116" t="s">
        <v>142</v>
      </c>
      <c r="B16" s="116"/>
      <c r="C16" s="116"/>
      <c r="D16" s="116" t="s">
        <v>143</v>
      </c>
      <c r="E16" s="117">
        <v>357545.12</v>
      </c>
      <c r="F16" s="117">
        <v>357545.12</v>
      </c>
      <c r="G16" s="117"/>
      <c r="H16" s="117"/>
      <c r="I16" s="117"/>
      <c r="J16" s="117"/>
    </row>
    <row r="17" ht="19.5" customHeight="1" spans="1:10">
      <c r="A17" s="116" t="s">
        <v>144</v>
      </c>
      <c r="B17" s="116"/>
      <c r="C17" s="116"/>
      <c r="D17" s="116" t="s">
        <v>145</v>
      </c>
      <c r="E17" s="117">
        <v>70783.23</v>
      </c>
      <c r="F17" s="117">
        <v>70783.23</v>
      </c>
      <c r="G17" s="117"/>
      <c r="H17" s="117"/>
      <c r="I17" s="117"/>
      <c r="J17" s="117"/>
    </row>
    <row r="18" ht="19.5" customHeight="1" spans="1:10">
      <c r="A18" s="116" t="s">
        <v>146</v>
      </c>
      <c r="B18" s="116"/>
      <c r="C18" s="116"/>
      <c r="D18" s="116" t="s">
        <v>147</v>
      </c>
      <c r="E18" s="117">
        <v>5018490</v>
      </c>
      <c r="F18" s="117"/>
      <c r="G18" s="117">
        <v>5018490</v>
      </c>
      <c r="H18" s="117"/>
      <c r="I18" s="117"/>
      <c r="J18" s="117"/>
    </row>
    <row r="19" ht="19.5" customHeight="1" spans="1:10">
      <c r="A19" s="116" t="s">
        <v>148</v>
      </c>
      <c r="B19" s="116"/>
      <c r="C19" s="116"/>
      <c r="D19" s="116" t="s">
        <v>149</v>
      </c>
      <c r="E19" s="117">
        <v>3491412.39</v>
      </c>
      <c r="F19" s="117"/>
      <c r="G19" s="117">
        <v>3491412.39</v>
      </c>
      <c r="H19" s="117"/>
      <c r="I19" s="117"/>
      <c r="J19" s="117"/>
    </row>
    <row r="20" ht="19.5" customHeight="1" spans="1:10">
      <c r="A20" s="116" t="s">
        <v>150</v>
      </c>
      <c r="B20" s="116"/>
      <c r="C20" s="116"/>
      <c r="D20" s="116" t="s">
        <v>151</v>
      </c>
      <c r="E20" s="117">
        <v>151587.61</v>
      </c>
      <c r="F20" s="117"/>
      <c r="G20" s="117">
        <v>151587.61</v>
      </c>
      <c r="H20" s="117"/>
      <c r="I20" s="117"/>
      <c r="J20" s="117"/>
    </row>
    <row r="21" ht="19.5" customHeight="1" spans="1:10">
      <c r="A21" s="116" t="s">
        <v>152</v>
      </c>
      <c r="B21" s="116"/>
      <c r="C21" s="116"/>
      <c r="D21" s="116" t="s">
        <v>153</v>
      </c>
      <c r="E21" s="117">
        <v>1375490</v>
      </c>
      <c r="F21" s="117"/>
      <c r="G21" s="117">
        <v>1375490</v>
      </c>
      <c r="H21" s="117"/>
      <c r="I21" s="117"/>
      <c r="J21" s="117"/>
    </row>
    <row r="22" ht="19.5" customHeight="1" spans="1:10">
      <c r="A22" s="116" t="s">
        <v>154</v>
      </c>
      <c r="B22" s="116"/>
      <c r="C22" s="116"/>
      <c r="D22" s="116" t="s">
        <v>155</v>
      </c>
      <c r="E22" s="117">
        <v>283221.82</v>
      </c>
      <c r="F22" s="117">
        <v>283221.82</v>
      </c>
      <c r="G22" s="117"/>
      <c r="H22" s="117"/>
      <c r="I22" s="117"/>
      <c r="J22" s="117"/>
    </row>
    <row r="23" ht="19.5" customHeight="1" spans="1:10">
      <c r="A23" s="116" t="s">
        <v>156</v>
      </c>
      <c r="B23" s="116"/>
      <c r="C23" s="116"/>
      <c r="D23" s="116" t="s">
        <v>157</v>
      </c>
      <c r="E23" s="117">
        <v>283221.82</v>
      </c>
      <c r="F23" s="117">
        <v>283221.82</v>
      </c>
      <c r="G23" s="117"/>
      <c r="H23" s="117"/>
      <c r="I23" s="117"/>
      <c r="J23" s="117"/>
    </row>
    <row r="24" ht="19.5" customHeight="1" spans="1:10">
      <c r="A24" s="116" t="s">
        <v>158</v>
      </c>
      <c r="B24" s="116"/>
      <c r="C24" s="116"/>
      <c r="D24" s="116" t="s">
        <v>159</v>
      </c>
      <c r="E24" s="117">
        <v>170281.43</v>
      </c>
      <c r="F24" s="117">
        <v>170281.43</v>
      </c>
      <c r="G24" s="117"/>
      <c r="H24" s="117"/>
      <c r="I24" s="117"/>
      <c r="J24" s="117"/>
    </row>
    <row r="25" ht="19.5" customHeight="1" spans="1:10">
      <c r="A25" s="116" t="s">
        <v>160</v>
      </c>
      <c r="B25" s="116"/>
      <c r="C25" s="116"/>
      <c r="D25" s="116" t="s">
        <v>161</v>
      </c>
      <c r="E25" s="117">
        <v>99756.2</v>
      </c>
      <c r="F25" s="117">
        <v>99756.2</v>
      </c>
      <c r="G25" s="117"/>
      <c r="H25" s="117"/>
      <c r="I25" s="117"/>
      <c r="J25" s="117"/>
    </row>
    <row r="26" ht="19.5" customHeight="1" spans="1:10">
      <c r="A26" s="116" t="s">
        <v>162</v>
      </c>
      <c r="B26" s="116"/>
      <c r="C26" s="116"/>
      <c r="D26" s="116" t="s">
        <v>163</v>
      </c>
      <c r="E26" s="117">
        <v>13184.19</v>
      </c>
      <c r="F26" s="117">
        <v>13184.19</v>
      </c>
      <c r="G26" s="117"/>
      <c r="H26" s="117"/>
      <c r="I26" s="117"/>
      <c r="J26" s="117"/>
    </row>
    <row r="27" ht="19.5" customHeight="1" spans="1:10">
      <c r="A27" s="116" t="s">
        <v>164</v>
      </c>
      <c r="B27" s="116"/>
      <c r="C27" s="116"/>
      <c r="D27" s="116" t="s">
        <v>165</v>
      </c>
      <c r="E27" s="117">
        <v>133759.95</v>
      </c>
      <c r="F27" s="117"/>
      <c r="G27" s="117">
        <v>133759.95</v>
      </c>
      <c r="H27" s="117"/>
      <c r="I27" s="117"/>
      <c r="J27" s="117"/>
    </row>
    <row r="28" ht="19.5" customHeight="1" spans="1:10">
      <c r="A28" s="116" t="s">
        <v>166</v>
      </c>
      <c r="B28" s="116"/>
      <c r="C28" s="116"/>
      <c r="D28" s="116" t="s">
        <v>167</v>
      </c>
      <c r="E28" s="117">
        <v>133759.95</v>
      </c>
      <c r="F28" s="117"/>
      <c r="G28" s="117">
        <v>133759.95</v>
      </c>
      <c r="H28" s="117"/>
      <c r="I28" s="117"/>
      <c r="J28" s="117"/>
    </row>
    <row r="29" ht="19.5" customHeight="1" spans="1:10">
      <c r="A29" s="116" t="s">
        <v>168</v>
      </c>
      <c r="B29" s="116"/>
      <c r="C29" s="116"/>
      <c r="D29" s="116" t="s">
        <v>169</v>
      </c>
      <c r="E29" s="117">
        <v>133759.95</v>
      </c>
      <c r="F29" s="117"/>
      <c r="G29" s="117">
        <v>133759.95</v>
      </c>
      <c r="H29" s="117"/>
      <c r="I29" s="117"/>
      <c r="J29" s="117"/>
    </row>
    <row r="30" ht="19.5" customHeight="1" spans="1:10">
      <c r="A30" s="116" t="s">
        <v>170</v>
      </c>
      <c r="B30" s="116"/>
      <c r="C30" s="116"/>
      <c r="D30" s="116" t="s">
        <v>171</v>
      </c>
      <c r="E30" s="117">
        <v>300899</v>
      </c>
      <c r="F30" s="117">
        <v>300899</v>
      </c>
      <c r="G30" s="117"/>
      <c r="H30" s="117"/>
      <c r="I30" s="117"/>
      <c r="J30" s="117"/>
    </row>
    <row r="31" ht="19.5" customHeight="1" spans="1:10">
      <c r="A31" s="116" t="s">
        <v>172</v>
      </c>
      <c r="B31" s="116"/>
      <c r="C31" s="116"/>
      <c r="D31" s="116" t="s">
        <v>173</v>
      </c>
      <c r="E31" s="117">
        <v>300899</v>
      </c>
      <c r="F31" s="117">
        <v>300899</v>
      </c>
      <c r="G31" s="117"/>
      <c r="H31" s="117"/>
      <c r="I31" s="117"/>
      <c r="J31" s="117"/>
    </row>
    <row r="32" ht="19.5" customHeight="1" spans="1:10">
      <c r="A32" s="116" t="s">
        <v>174</v>
      </c>
      <c r="B32" s="116"/>
      <c r="C32" s="116"/>
      <c r="D32" s="116" t="s">
        <v>175</v>
      </c>
      <c r="E32" s="117">
        <v>300899</v>
      </c>
      <c r="F32" s="117">
        <v>300899</v>
      </c>
      <c r="G32" s="117"/>
      <c r="H32" s="117"/>
      <c r="I32" s="117"/>
      <c r="J32" s="117"/>
    </row>
    <row r="33" ht="19.5" customHeight="1" spans="1:10">
      <c r="A33" s="116" t="s">
        <v>184</v>
      </c>
      <c r="B33" s="116"/>
      <c r="C33" s="116"/>
      <c r="D33" s="116"/>
      <c r="E33" s="116"/>
      <c r="F33" s="116"/>
      <c r="G33" s="116"/>
      <c r="H33" s="116"/>
      <c r="I33" s="116"/>
      <c r="J33" s="116"/>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50.8888888888889" style="112" customWidth="1"/>
    <col min="2" max="2" width="4.77777777777778" style="112" customWidth="1"/>
    <col min="3" max="3" width="18.7777777777778" style="112" customWidth="1"/>
    <col min="4" max="4" width="30.4444444444444" style="112" customWidth="1"/>
    <col min="5" max="5" width="4.77777777777778" style="112" customWidth="1"/>
    <col min="6" max="9" width="18.7777777777778" style="112" customWidth="1"/>
    <col min="10" max="16384" width="9" style="112"/>
  </cols>
  <sheetData>
    <row r="1" ht="28.2" spans="4:4">
      <c r="D1" s="124" t="s">
        <v>185</v>
      </c>
    </row>
    <row r="2" ht="15.6" spans="9:9">
      <c r="I2" s="114" t="s">
        <v>186</v>
      </c>
    </row>
    <row r="3" ht="15.6" spans="1:9">
      <c r="A3" s="114" t="s">
        <v>2</v>
      </c>
      <c r="I3" s="114" t="s">
        <v>3</v>
      </c>
    </row>
    <row r="4" ht="19.5" customHeight="1" spans="1:9">
      <c r="A4" s="115" t="s">
        <v>187</v>
      </c>
      <c r="B4" s="115"/>
      <c r="C4" s="115"/>
      <c r="D4" s="115" t="s">
        <v>188</v>
      </c>
      <c r="E4" s="115"/>
      <c r="F4" s="115"/>
      <c r="G4" s="115"/>
      <c r="H4" s="115"/>
      <c r="I4" s="115"/>
    </row>
    <row r="5" ht="19.5" customHeight="1" spans="1:9">
      <c r="A5" s="120" t="s">
        <v>189</v>
      </c>
      <c r="B5" s="120" t="s">
        <v>7</v>
      </c>
      <c r="C5" s="120" t="s">
        <v>190</v>
      </c>
      <c r="D5" s="120" t="s">
        <v>191</v>
      </c>
      <c r="E5" s="120" t="s">
        <v>7</v>
      </c>
      <c r="F5" s="115" t="s">
        <v>129</v>
      </c>
      <c r="G5" s="120" t="s">
        <v>192</v>
      </c>
      <c r="H5" s="120" t="s">
        <v>193</v>
      </c>
      <c r="I5" s="120" t="s">
        <v>194</v>
      </c>
    </row>
    <row r="6" ht="19.5" customHeight="1" spans="1:9">
      <c r="A6" s="120"/>
      <c r="B6" s="120"/>
      <c r="C6" s="120"/>
      <c r="D6" s="120"/>
      <c r="E6" s="120"/>
      <c r="F6" s="115" t="s">
        <v>124</v>
      </c>
      <c r="G6" s="120" t="s">
        <v>192</v>
      </c>
      <c r="H6" s="120"/>
      <c r="I6" s="120"/>
    </row>
    <row r="7" ht="19.5" customHeight="1" spans="1:9">
      <c r="A7" s="115" t="s">
        <v>195</v>
      </c>
      <c r="B7" s="115"/>
      <c r="C7" s="115" t="s">
        <v>11</v>
      </c>
      <c r="D7" s="115" t="s">
        <v>195</v>
      </c>
      <c r="E7" s="115"/>
      <c r="F7" s="115" t="s">
        <v>12</v>
      </c>
      <c r="G7" s="115" t="s">
        <v>20</v>
      </c>
      <c r="H7" s="115" t="s">
        <v>24</v>
      </c>
      <c r="I7" s="115" t="s">
        <v>28</v>
      </c>
    </row>
    <row r="8" ht="19.5" customHeight="1" spans="1:9">
      <c r="A8" s="116" t="s">
        <v>196</v>
      </c>
      <c r="B8" s="115" t="s">
        <v>11</v>
      </c>
      <c r="C8" s="117">
        <v>9817061.97</v>
      </c>
      <c r="D8" s="116" t="s">
        <v>14</v>
      </c>
      <c r="E8" s="115" t="s">
        <v>22</v>
      </c>
      <c r="F8" s="117"/>
      <c r="G8" s="117"/>
      <c r="H8" s="117"/>
      <c r="I8" s="117"/>
    </row>
    <row r="9" ht="19.5" customHeight="1" spans="1:9">
      <c r="A9" s="116" t="s">
        <v>197</v>
      </c>
      <c r="B9" s="115" t="s">
        <v>12</v>
      </c>
      <c r="C9" s="117"/>
      <c r="D9" s="116" t="s">
        <v>17</v>
      </c>
      <c r="E9" s="115" t="s">
        <v>26</v>
      </c>
      <c r="F9" s="117"/>
      <c r="G9" s="117"/>
      <c r="H9" s="117"/>
      <c r="I9" s="117"/>
    </row>
    <row r="10" ht="19.5" customHeight="1" spans="1:9">
      <c r="A10" s="116" t="s">
        <v>198</v>
      </c>
      <c r="B10" s="115" t="s">
        <v>20</v>
      </c>
      <c r="C10" s="117"/>
      <c r="D10" s="116" t="s">
        <v>21</v>
      </c>
      <c r="E10" s="115" t="s">
        <v>30</v>
      </c>
      <c r="F10" s="117"/>
      <c r="G10" s="117"/>
      <c r="H10" s="117"/>
      <c r="I10" s="117"/>
    </row>
    <row r="11" ht="19.5" customHeight="1" spans="1:9">
      <c r="A11" s="116"/>
      <c r="B11" s="115" t="s">
        <v>24</v>
      </c>
      <c r="C11" s="128"/>
      <c r="D11" s="116" t="s">
        <v>25</v>
      </c>
      <c r="E11" s="115" t="s">
        <v>34</v>
      </c>
      <c r="F11" s="117"/>
      <c r="G11" s="117"/>
      <c r="H11" s="117"/>
      <c r="I11" s="117"/>
    </row>
    <row r="12" ht="19.5" customHeight="1" spans="1:9">
      <c r="A12" s="116"/>
      <c r="B12" s="115" t="s">
        <v>28</v>
      </c>
      <c r="C12" s="128"/>
      <c r="D12" s="116" t="s">
        <v>29</v>
      </c>
      <c r="E12" s="115" t="s">
        <v>38</v>
      </c>
      <c r="F12" s="117"/>
      <c r="G12" s="117"/>
      <c r="H12" s="117"/>
      <c r="I12" s="117"/>
    </row>
    <row r="13" ht="19.5" customHeight="1" spans="1:9">
      <c r="A13" s="116"/>
      <c r="B13" s="115" t="s">
        <v>32</v>
      </c>
      <c r="C13" s="128"/>
      <c r="D13" s="116" t="s">
        <v>33</v>
      </c>
      <c r="E13" s="115" t="s">
        <v>42</v>
      </c>
      <c r="F13" s="117"/>
      <c r="G13" s="117"/>
      <c r="H13" s="117"/>
      <c r="I13" s="117"/>
    </row>
    <row r="14" ht="19.5" customHeight="1" spans="1:9">
      <c r="A14" s="116"/>
      <c r="B14" s="115" t="s">
        <v>36</v>
      </c>
      <c r="C14" s="128"/>
      <c r="D14" s="116" t="s">
        <v>37</v>
      </c>
      <c r="E14" s="115" t="s">
        <v>45</v>
      </c>
      <c r="F14" s="117"/>
      <c r="G14" s="117"/>
      <c r="H14" s="117"/>
      <c r="I14" s="117"/>
    </row>
    <row r="15" ht="19.5" customHeight="1" spans="1:9">
      <c r="A15" s="116"/>
      <c r="B15" s="115" t="s">
        <v>40</v>
      </c>
      <c r="C15" s="128"/>
      <c r="D15" s="116" t="s">
        <v>41</v>
      </c>
      <c r="E15" s="115" t="s">
        <v>48</v>
      </c>
      <c r="F15" s="117">
        <v>9099181.2</v>
      </c>
      <c r="G15" s="117">
        <v>9099181.2</v>
      </c>
      <c r="H15" s="117"/>
      <c r="I15" s="117"/>
    </row>
    <row r="16" ht="19.5" customHeight="1" spans="1:9">
      <c r="A16" s="116"/>
      <c r="B16" s="115" t="s">
        <v>43</v>
      </c>
      <c r="C16" s="128"/>
      <c r="D16" s="116" t="s">
        <v>44</v>
      </c>
      <c r="E16" s="115" t="s">
        <v>51</v>
      </c>
      <c r="F16" s="117">
        <v>283221.82</v>
      </c>
      <c r="G16" s="117">
        <v>283221.82</v>
      </c>
      <c r="H16" s="117"/>
      <c r="I16" s="117"/>
    </row>
    <row r="17" ht="19.5" customHeight="1" spans="1:9">
      <c r="A17" s="116"/>
      <c r="B17" s="115" t="s">
        <v>46</v>
      </c>
      <c r="C17" s="128"/>
      <c r="D17" s="116" t="s">
        <v>47</v>
      </c>
      <c r="E17" s="115" t="s">
        <v>54</v>
      </c>
      <c r="F17" s="117"/>
      <c r="G17" s="117"/>
      <c r="H17" s="117"/>
      <c r="I17" s="117"/>
    </row>
    <row r="18" ht="19.5" customHeight="1" spans="1:9">
      <c r="A18" s="116"/>
      <c r="B18" s="115" t="s">
        <v>49</v>
      </c>
      <c r="C18" s="128"/>
      <c r="D18" s="116" t="s">
        <v>50</v>
      </c>
      <c r="E18" s="115" t="s">
        <v>57</v>
      </c>
      <c r="F18" s="117"/>
      <c r="G18" s="117"/>
      <c r="H18" s="117"/>
      <c r="I18" s="117"/>
    </row>
    <row r="19" ht="19.5" customHeight="1" spans="1:9">
      <c r="A19" s="116"/>
      <c r="B19" s="115" t="s">
        <v>52</v>
      </c>
      <c r="C19" s="128"/>
      <c r="D19" s="116" t="s">
        <v>53</v>
      </c>
      <c r="E19" s="115" t="s">
        <v>60</v>
      </c>
      <c r="F19" s="117">
        <v>133759.95</v>
      </c>
      <c r="G19" s="117">
        <v>133759.95</v>
      </c>
      <c r="H19" s="117"/>
      <c r="I19" s="117"/>
    </row>
    <row r="20" ht="19.5" customHeight="1" spans="1:9">
      <c r="A20" s="116"/>
      <c r="B20" s="115" t="s">
        <v>55</v>
      </c>
      <c r="C20" s="128"/>
      <c r="D20" s="116" t="s">
        <v>56</v>
      </c>
      <c r="E20" s="115" t="s">
        <v>63</v>
      </c>
      <c r="F20" s="117"/>
      <c r="G20" s="117"/>
      <c r="H20" s="117"/>
      <c r="I20" s="117"/>
    </row>
    <row r="21" ht="19.5" customHeight="1" spans="1:9">
      <c r="A21" s="116"/>
      <c r="B21" s="115" t="s">
        <v>58</v>
      </c>
      <c r="C21" s="128"/>
      <c r="D21" s="116" t="s">
        <v>59</v>
      </c>
      <c r="E21" s="115" t="s">
        <v>66</v>
      </c>
      <c r="F21" s="117"/>
      <c r="G21" s="117"/>
      <c r="H21" s="117"/>
      <c r="I21" s="117"/>
    </row>
    <row r="22" ht="19.5" customHeight="1" spans="1:9">
      <c r="A22" s="116"/>
      <c r="B22" s="115" t="s">
        <v>61</v>
      </c>
      <c r="C22" s="128"/>
      <c r="D22" s="116" t="s">
        <v>62</v>
      </c>
      <c r="E22" s="115" t="s">
        <v>69</v>
      </c>
      <c r="F22" s="117"/>
      <c r="G22" s="117"/>
      <c r="H22" s="117"/>
      <c r="I22" s="117"/>
    </row>
    <row r="23" ht="19.5" customHeight="1" spans="1:9">
      <c r="A23" s="116"/>
      <c r="B23" s="115" t="s">
        <v>64</v>
      </c>
      <c r="C23" s="128"/>
      <c r="D23" s="116" t="s">
        <v>65</v>
      </c>
      <c r="E23" s="115" t="s">
        <v>72</v>
      </c>
      <c r="F23" s="117"/>
      <c r="G23" s="117"/>
      <c r="H23" s="117"/>
      <c r="I23" s="117"/>
    </row>
    <row r="24" ht="19.5" customHeight="1" spans="1:9">
      <c r="A24" s="116"/>
      <c r="B24" s="115" t="s">
        <v>67</v>
      </c>
      <c r="C24" s="128"/>
      <c r="D24" s="116" t="s">
        <v>68</v>
      </c>
      <c r="E24" s="115" t="s">
        <v>75</v>
      </c>
      <c r="F24" s="117"/>
      <c r="G24" s="117"/>
      <c r="H24" s="117"/>
      <c r="I24" s="117"/>
    </row>
    <row r="25" ht="19.5" customHeight="1" spans="1:9">
      <c r="A25" s="116"/>
      <c r="B25" s="115" t="s">
        <v>70</v>
      </c>
      <c r="C25" s="128"/>
      <c r="D25" s="116" t="s">
        <v>71</v>
      </c>
      <c r="E25" s="115" t="s">
        <v>78</v>
      </c>
      <c r="F25" s="117"/>
      <c r="G25" s="117"/>
      <c r="H25" s="117"/>
      <c r="I25" s="117"/>
    </row>
    <row r="26" ht="19.5" customHeight="1" spans="1:9">
      <c r="A26" s="116"/>
      <c r="B26" s="115" t="s">
        <v>73</v>
      </c>
      <c r="C26" s="128"/>
      <c r="D26" s="116" t="s">
        <v>74</v>
      </c>
      <c r="E26" s="115" t="s">
        <v>81</v>
      </c>
      <c r="F26" s="117">
        <v>300899</v>
      </c>
      <c r="G26" s="117">
        <v>300899</v>
      </c>
      <c r="H26" s="117"/>
      <c r="I26" s="117"/>
    </row>
    <row r="27" ht="19.5" customHeight="1" spans="1:9">
      <c r="A27" s="116"/>
      <c r="B27" s="115" t="s">
        <v>76</v>
      </c>
      <c r="C27" s="128"/>
      <c r="D27" s="116" t="s">
        <v>77</v>
      </c>
      <c r="E27" s="115" t="s">
        <v>84</v>
      </c>
      <c r="F27" s="117"/>
      <c r="G27" s="117"/>
      <c r="H27" s="117"/>
      <c r="I27" s="117"/>
    </row>
    <row r="28" ht="19.5" customHeight="1" spans="1:9">
      <c r="A28" s="116"/>
      <c r="B28" s="115" t="s">
        <v>79</v>
      </c>
      <c r="C28" s="128"/>
      <c r="D28" s="116" t="s">
        <v>80</v>
      </c>
      <c r="E28" s="115" t="s">
        <v>87</v>
      </c>
      <c r="F28" s="117"/>
      <c r="G28" s="117"/>
      <c r="H28" s="117"/>
      <c r="I28" s="117"/>
    </row>
    <row r="29" ht="19.5" customHeight="1" spans="1:9">
      <c r="A29" s="116"/>
      <c r="B29" s="115" t="s">
        <v>82</v>
      </c>
      <c r="C29" s="128"/>
      <c r="D29" s="116" t="s">
        <v>83</v>
      </c>
      <c r="E29" s="115" t="s">
        <v>90</v>
      </c>
      <c r="F29" s="117"/>
      <c r="G29" s="117"/>
      <c r="H29" s="117"/>
      <c r="I29" s="117"/>
    </row>
    <row r="30" ht="19.5" customHeight="1" spans="1:9">
      <c r="A30" s="116"/>
      <c r="B30" s="115" t="s">
        <v>85</v>
      </c>
      <c r="C30" s="128"/>
      <c r="D30" s="116" t="s">
        <v>86</v>
      </c>
      <c r="E30" s="115" t="s">
        <v>93</v>
      </c>
      <c r="F30" s="117"/>
      <c r="G30" s="117"/>
      <c r="H30" s="117"/>
      <c r="I30" s="117"/>
    </row>
    <row r="31" ht="19.5" customHeight="1" spans="1:9">
      <c r="A31" s="116"/>
      <c r="B31" s="115" t="s">
        <v>88</v>
      </c>
      <c r="C31" s="128"/>
      <c r="D31" s="116" t="s">
        <v>89</v>
      </c>
      <c r="E31" s="115" t="s">
        <v>96</v>
      </c>
      <c r="F31" s="117"/>
      <c r="G31" s="117"/>
      <c r="H31" s="117"/>
      <c r="I31" s="117"/>
    </row>
    <row r="32" ht="19.5" customHeight="1" spans="1:9">
      <c r="A32" s="116"/>
      <c r="B32" s="115" t="s">
        <v>91</v>
      </c>
      <c r="C32" s="128"/>
      <c r="D32" s="116" t="s">
        <v>92</v>
      </c>
      <c r="E32" s="115" t="s">
        <v>100</v>
      </c>
      <c r="F32" s="117"/>
      <c r="G32" s="117"/>
      <c r="H32" s="117"/>
      <c r="I32" s="117"/>
    </row>
    <row r="33" ht="19.5" customHeight="1" spans="1:9">
      <c r="A33" s="116"/>
      <c r="B33" s="115" t="s">
        <v>94</v>
      </c>
      <c r="C33" s="128"/>
      <c r="D33" s="116" t="s">
        <v>95</v>
      </c>
      <c r="E33" s="115" t="s">
        <v>104</v>
      </c>
      <c r="F33" s="117"/>
      <c r="G33" s="117"/>
      <c r="H33" s="117"/>
      <c r="I33" s="117"/>
    </row>
    <row r="34" ht="19.5" customHeight="1" spans="1:9">
      <c r="A34" s="115" t="s">
        <v>97</v>
      </c>
      <c r="B34" s="115" t="s">
        <v>98</v>
      </c>
      <c r="C34" s="117">
        <v>9817061.97</v>
      </c>
      <c r="D34" s="115" t="s">
        <v>99</v>
      </c>
      <c r="E34" s="115" t="s">
        <v>108</v>
      </c>
      <c r="F34" s="117">
        <v>9817061.97</v>
      </c>
      <c r="G34" s="117">
        <v>9817061.97</v>
      </c>
      <c r="H34" s="117"/>
      <c r="I34" s="117"/>
    </row>
    <row r="35" ht="19.5" customHeight="1" spans="1:9">
      <c r="A35" s="116" t="s">
        <v>199</v>
      </c>
      <c r="B35" s="115" t="s">
        <v>102</v>
      </c>
      <c r="C35" s="117">
        <v>0</v>
      </c>
      <c r="D35" s="116" t="s">
        <v>200</v>
      </c>
      <c r="E35" s="115" t="s">
        <v>111</v>
      </c>
      <c r="F35" s="117">
        <v>0</v>
      </c>
      <c r="G35" s="117">
        <v>0</v>
      </c>
      <c r="H35" s="117"/>
      <c r="I35" s="117"/>
    </row>
    <row r="36" ht="19.5" customHeight="1" spans="1:9">
      <c r="A36" s="116" t="s">
        <v>196</v>
      </c>
      <c r="B36" s="115" t="s">
        <v>106</v>
      </c>
      <c r="C36" s="117">
        <v>0</v>
      </c>
      <c r="D36" s="116"/>
      <c r="E36" s="115" t="s">
        <v>201</v>
      </c>
      <c r="F36" s="128"/>
      <c r="G36" s="128"/>
      <c r="H36" s="128"/>
      <c r="I36" s="128"/>
    </row>
    <row r="37" ht="19.5" customHeight="1" spans="1:9">
      <c r="A37" s="116" t="s">
        <v>197</v>
      </c>
      <c r="B37" s="115" t="s">
        <v>110</v>
      </c>
      <c r="C37" s="117"/>
      <c r="D37" s="115"/>
      <c r="E37" s="115" t="s">
        <v>202</v>
      </c>
      <c r="F37" s="128"/>
      <c r="G37" s="128"/>
      <c r="H37" s="128"/>
      <c r="I37" s="128"/>
    </row>
    <row r="38" ht="19.5" customHeight="1" spans="1:9">
      <c r="A38" s="116" t="s">
        <v>198</v>
      </c>
      <c r="B38" s="115" t="s">
        <v>15</v>
      </c>
      <c r="C38" s="117"/>
      <c r="D38" s="116"/>
      <c r="E38" s="115" t="s">
        <v>203</v>
      </c>
      <c r="F38" s="128"/>
      <c r="G38" s="128"/>
      <c r="H38" s="128"/>
      <c r="I38" s="128"/>
    </row>
    <row r="39" ht="19.5" customHeight="1" spans="1:9">
      <c r="A39" s="115" t="s">
        <v>109</v>
      </c>
      <c r="B39" s="115" t="s">
        <v>18</v>
      </c>
      <c r="C39" s="117">
        <v>9817061.97</v>
      </c>
      <c r="D39" s="115" t="s">
        <v>109</v>
      </c>
      <c r="E39" s="115" t="s">
        <v>204</v>
      </c>
      <c r="F39" s="117">
        <v>9817061.97</v>
      </c>
      <c r="G39" s="117">
        <v>9817061.97</v>
      </c>
      <c r="H39" s="117"/>
      <c r="I39" s="117"/>
    </row>
    <row r="40" ht="19.5" customHeight="1" spans="1:9">
      <c r="A40" s="116" t="s">
        <v>205</v>
      </c>
      <c r="B40" s="116"/>
      <c r="C40" s="116"/>
      <c r="D40" s="116"/>
      <c r="E40" s="116"/>
      <c r="F40" s="116"/>
      <c r="G40" s="116"/>
      <c r="H40" s="116"/>
      <c r="I40" s="11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3"/>
  <sheetViews>
    <sheetView workbookViewId="0">
      <pane xSplit="4" ySplit="9" topLeftCell="E16" activePane="bottomRight" state="frozen"/>
      <selection/>
      <selection pane="topRight"/>
      <selection pane="bottomLeft"/>
      <selection pane="bottomRight" activeCell="D1" sqref="D$1:D$1048576"/>
    </sheetView>
  </sheetViews>
  <sheetFormatPr defaultColWidth="9" defaultRowHeight="14.4"/>
  <cols>
    <col min="1" max="3" width="2.77777777777778" style="112" customWidth="1"/>
    <col min="4" max="4" width="38.8888888888889" style="112" customWidth="1"/>
    <col min="5" max="8" width="14" style="112" customWidth="1"/>
    <col min="9" max="10" width="15" style="112" customWidth="1"/>
    <col min="11" max="11" width="14" style="112" customWidth="1"/>
    <col min="12" max="13" width="15" style="112" customWidth="1"/>
    <col min="14" max="17" width="14" style="112" customWidth="1"/>
    <col min="18" max="18" width="15" style="112" customWidth="1"/>
    <col min="19" max="20" width="14" style="112" customWidth="1"/>
    <col min="21" max="16384" width="9" style="112"/>
  </cols>
  <sheetData>
    <row r="1" ht="28.2" spans="11:11">
      <c r="K1" s="124" t="s">
        <v>206</v>
      </c>
    </row>
    <row r="2" ht="15.6" spans="20:20">
      <c r="T2" s="114" t="s">
        <v>207</v>
      </c>
    </row>
    <row r="3" ht="15.6" spans="1:20">
      <c r="A3" s="114" t="s">
        <v>2</v>
      </c>
      <c r="T3" s="114" t="s">
        <v>3</v>
      </c>
    </row>
    <row r="4" ht="19.5" customHeight="1" spans="1:20">
      <c r="A4" s="120" t="s">
        <v>6</v>
      </c>
      <c r="B4" s="120"/>
      <c r="C4" s="120"/>
      <c r="D4" s="120"/>
      <c r="E4" s="120" t="s">
        <v>208</v>
      </c>
      <c r="F4" s="120"/>
      <c r="G4" s="120"/>
      <c r="H4" s="120" t="s">
        <v>209</v>
      </c>
      <c r="I4" s="120"/>
      <c r="J4" s="120"/>
      <c r="K4" s="120" t="s">
        <v>210</v>
      </c>
      <c r="L4" s="120"/>
      <c r="M4" s="120"/>
      <c r="N4" s="120"/>
      <c r="O4" s="120"/>
      <c r="P4" s="120" t="s">
        <v>107</v>
      </c>
      <c r="Q4" s="120"/>
      <c r="R4" s="120"/>
      <c r="S4" s="120"/>
      <c r="T4" s="120"/>
    </row>
    <row r="5" ht="19.5" customHeight="1" spans="1:20">
      <c r="A5" s="120" t="s">
        <v>122</v>
      </c>
      <c r="B5" s="120"/>
      <c r="C5" s="120"/>
      <c r="D5" s="120" t="s">
        <v>123</v>
      </c>
      <c r="E5" s="120" t="s">
        <v>129</v>
      </c>
      <c r="F5" s="120" t="s">
        <v>211</v>
      </c>
      <c r="G5" s="120" t="s">
        <v>212</v>
      </c>
      <c r="H5" s="120" t="s">
        <v>129</v>
      </c>
      <c r="I5" s="120" t="s">
        <v>179</v>
      </c>
      <c r="J5" s="120" t="s">
        <v>180</v>
      </c>
      <c r="K5" s="120" t="s">
        <v>129</v>
      </c>
      <c r="L5" s="120" t="s">
        <v>179</v>
      </c>
      <c r="M5" s="120"/>
      <c r="N5" s="120" t="s">
        <v>179</v>
      </c>
      <c r="O5" s="120" t="s">
        <v>180</v>
      </c>
      <c r="P5" s="120" t="s">
        <v>129</v>
      </c>
      <c r="Q5" s="120" t="s">
        <v>211</v>
      </c>
      <c r="R5" s="120" t="s">
        <v>212</v>
      </c>
      <c r="S5" s="120" t="s">
        <v>212</v>
      </c>
      <c r="T5" s="120"/>
    </row>
    <row r="6" ht="19.5" customHeight="1" spans="1:20">
      <c r="A6" s="120"/>
      <c r="B6" s="120"/>
      <c r="C6" s="120"/>
      <c r="D6" s="120"/>
      <c r="E6" s="120"/>
      <c r="F6" s="120"/>
      <c r="G6" s="120" t="s">
        <v>124</v>
      </c>
      <c r="H6" s="120"/>
      <c r="I6" s="120" t="s">
        <v>213</v>
      </c>
      <c r="J6" s="120" t="s">
        <v>124</v>
      </c>
      <c r="K6" s="120"/>
      <c r="L6" s="120" t="s">
        <v>124</v>
      </c>
      <c r="M6" s="120" t="s">
        <v>214</v>
      </c>
      <c r="N6" s="120" t="s">
        <v>213</v>
      </c>
      <c r="O6" s="120" t="s">
        <v>124</v>
      </c>
      <c r="P6" s="120"/>
      <c r="Q6" s="120"/>
      <c r="R6" s="120" t="s">
        <v>124</v>
      </c>
      <c r="S6" s="120" t="s">
        <v>215</v>
      </c>
      <c r="T6" s="120" t="s">
        <v>216</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126</v>
      </c>
      <c r="B8" s="120" t="s">
        <v>127</v>
      </c>
      <c r="C8" s="120" t="s">
        <v>128</v>
      </c>
      <c r="D8" s="120" t="s">
        <v>10</v>
      </c>
      <c r="E8" s="115" t="s">
        <v>11</v>
      </c>
      <c r="F8" s="115" t="s">
        <v>12</v>
      </c>
      <c r="G8" s="115" t="s">
        <v>20</v>
      </c>
      <c r="H8" s="115" t="s">
        <v>24</v>
      </c>
      <c r="I8" s="115" t="s">
        <v>28</v>
      </c>
      <c r="J8" s="115" t="s">
        <v>32</v>
      </c>
      <c r="K8" s="115" t="s">
        <v>36</v>
      </c>
      <c r="L8" s="115" t="s">
        <v>40</v>
      </c>
      <c r="M8" s="115" t="s">
        <v>43</v>
      </c>
      <c r="N8" s="115" t="s">
        <v>46</v>
      </c>
      <c r="O8" s="115" t="s">
        <v>49</v>
      </c>
      <c r="P8" s="115" t="s">
        <v>52</v>
      </c>
      <c r="Q8" s="115" t="s">
        <v>55</v>
      </c>
      <c r="R8" s="115" t="s">
        <v>58</v>
      </c>
      <c r="S8" s="115" t="s">
        <v>61</v>
      </c>
      <c r="T8" s="115" t="s">
        <v>64</v>
      </c>
    </row>
    <row r="9" ht="19.5" customHeight="1" spans="1:20">
      <c r="A9" s="120"/>
      <c r="B9" s="120"/>
      <c r="C9" s="120"/>
      <c r="D9" s="120" t="s">
        <v>129</v>
      </c>
      <c r="E9" s="117">
        <v>0</v>
      </c>
      <c r="F9" s="117">
        <v>0</v>
      </c>
      <c r="G9" s="117">
        <v>0</v>
      </c>
      <c r="H9" s="117">
        <v>9817061.97</v>
      </c>
      <c r="I9" s="117">
        <v>4080729.66</v>
      </c>
      <c r="J9" s="117">
        <v>5736332.31</v>
      </c>
      <c r="K9" s="117">
        <v>9817061.97</v>
      </c>
      <c r="L9" s="117">
        <v>4080729.66</v>
      </c>
      <c r="M9" s="117">
        <v>3731488.17</v>
      </c>
      <c r="N9" s="117">
        <v>349241.49</v>
      </c>
      <c r="O9" s="117">
        <v>5736332.31</v>
      </c>
      <c r="P9" s="117">
        <v>0</v>
      </c>
      <c r="Q9" s="117">
        <v>0</v>
      </c>
      <c r="R9" s="117">
        <v>0</v>
      </c>
      <c r="S9" s="117">
        <v>0</v>
      </c>
      <c r="T9" s="117">
        <v>0</v>
      </c>
    </row>
    <row r="10" ht="19.5" customHeight="1" spans="1:20">
      <c r="A10" s="116" t="s">
        <v>130</v>
      </c>
      <c r="B10" s="116"/>
      <c r="C10" s="116"/>
      <c r="D10" s="116" t="s">
        <v>131</v>
      </c>
      <c r="E10" s="117">
        <v>0</v>
      </c>
      <c r="F10" s="117">
        <v>0</v>
      </c>
      <c r="G10" s="117">
        <v>0</v>
      </c>
      <c r="H10" s="117">
        <v>9099181.2</v>
      </c>
      <c r="I10" s="117">
        <v>3496608.84</v>
      </c>
      <c r="J10" s="117">
        <v>5602572.36</v>
      </c>
      <c r="K10" s="117">
        <v>9099181.2</v>
      </c>
      <c r="L10" s="117">
        <v>3496608.84</v>
      </c>
      <c r="M10" s="117">
        <v>3147367.35</v>
      </c>
      <c r="N10" s="117">
        <v>349241.49</v>
      </c>
      <c r="O10" s="117">
        <v>5602572.36</v>
      </c>
      <c r="P10" s="117">
        <v>0</v>
      </c>
      <c r="Q10" s="117">
        <v>0</v>
      </c>
      <c r="R10" s="117">
        <v>0</v>
      </c>
      <c r="S10" s="117">
        <v>0</v>
      </c>
      <c r="T10" s="117">
        <v>0</v>
      </c>
    </row>
    <row r="11" ht="19.5" customHeight="1" spans="1:20">
      <c r="A11" s="116" t="s">
        <v>132</v>
      </c>
      <c r="B11" s="116"/>
      <c r="C11" s="116"/>
      <c r="D11" s="116" t="s">
        <v>133</v>
      </c>
      <c r="E11" s="117">
        <v>0</v>
      </c>
      <c r="F11" s="117">
        <v>0</v>
      </c>
      <c r="G11" s="117">
        <v>0</v>
      </c>
      <c r="H11" s="117">
        <v>3652362.85</v>
      </c>
      <c r="I11" s="117">
        <v>3068280.49</v>
      </c>
      <c r="J11" s="117">
        <v>584082.36</v>
      </c>
      <c r="K11" s="117">
        <v>3652362.85</v>
      </c>
      <c r="L11" s="117">
        <v>3068280.49</v>
      </c>
      <c r="M11" s="117">
        <v>2719039</v>
      </c>
      <c r="N11" s="117">
        <v>349241.49</v>
      </c>
      <c r="O11" s="117">
        <v>584082.36</v>
      </c>
      <c r="P11" s="117">
        <v>0</v>
      </c>
      <c r="Q11" s="117">
        <v>0</v>
      </c>
      <c r="R11" s="117">
        <v>0</v>
      </c>
      <c r="S11" s="117">
        <v>0</v>
      </c>
      <c r="T11" s="117">
        <v>0</v>
      </c>
    </row>
    <row r="12" ht="19.5" customHeight="1" spans="1:20">
      <c r="A12" s="116" t="s">
        <v>134</v>
      </c>
      <c r="B12" s="116"/>
      <c r="C12" s="116"/>
      <c r="D12" s="116" t="s">
        <v>135</v>
      </c>
      <c r="E12" s="117">
        <v>0</v>
      </c>
      <c r="F12" s="117">
        <v>0</v>
      </c>
      <c r="G12" s="117">
        <v>0</v>
      </c>
      <c r="H12" s="117">
        <v>3070680.49</v>
      </c>
      <c r="I12" s="117">
        <v>3068280.49</v>
      </c>
      <c r="J12" s="117">
        <v>2400</v>
      </c>
      <c r="K12" s="117">
        <v>3070680.49</v>
      </c>
      <c r="L12" s="117">
        <v>3068280.49</v>
      </c>
      <c r="M12" s="117">
        <v>2719039</v>
      </c>
      <c r="N12" s="117">
        <v>349241.49</v>
      </c>
      <c r="O12" s="117">
        <v>2400</v>
      </c>
      <c r="P12" s="117">
        <v>0</v>
      </c>
      <c r="Q12" s="117">
        <v>0</v>
      </c>
      <c r="R12" s="117">
        <v>0</v>
      </c>
      <c r="S12" s="117">
        <v>0</v>
      </c>
      <c r="T12" s="117">
        <v>0</v>
      </c>
    </row>
    <row r="13" ht="19.5" customHeight="1" spans="1:20">
      <c r="A13" s="116" t="s">
        <v>136</v>
      </c>
      <c r="B13" s="116"/>
      <c r="C13" s="116"/>
      <c r="D13" s="116" t="s">
        <v>137</v>
      </c>
      <c r="E13" s="117">
        <v>0</v>
      </c>
      <c r="F13" s="117">
        <v>0</v>
      </c>
      <c r="G13" s="117">
        <v>0</v>
      </c>
      <c r="H13" s="117">
        <v>351962.36</v>
      </c>
      <c r="I13" s="117"/>
      <c r="J13" s="117">
        <v>351962.36</v>
      </c>
      <c r="K13" s="117">
        <v>351962.36</v>
      </c>
      <c r="L13" s="117"/>
      <c r="M13" s="117"/>
      <c r="N13" s="117"/>
      <c r="O13" s="117">
        <v>351962.36</v>
      </c>
      <c r="P13" s="117">
        <v>0</v>
      </c>
      <c r="Q13" s="117">
        <v>0</v>
      </c>
      <c r="R13" s="117">
        <v>0</v>
      </c>
      <c r="S13" s="117">
        <v>0</v>
      </c>
      <c r="T13" s="117">
        <v>0</v>
      </c>
    </row>
    <row r="14" ht="19.5" customHeight="1" spans="1:20">
      <c r="A14" s="116" t="s">
        <v>138</v>
      </c>
      <c r="B14" s="116"/>
      <c r="C14" s="116"/>
      <c r="D14" s="116" t="s">
        <v>139</v>
      </c>
      <c r="E14" s="117">
        <v>0</v>
      </c>
      <c r="F14" s="117">
        <v>0</v>
      </c>
      <c r="G14" s="117">
        <v>0</v>
      </c>
      <c r="H14" s="117">
        <v>229720</v>
      </c>
      <c r="I14" s="117"/>
      <c r="J14" s="117">
        <v>229720</v>
      </c>
      <c r="K14" s="117">
        <v>229720</v>
      </c>
      <c r="L14" s="117"/>
      <c r="M14" s="117"/>
      <c r="N14" s="117"/>
      <c r="O14" s="117">
        <v>229720</v>
      </c>
      <c r="P14" s="117">
        <v>0</v>
      </c>
      <c r="Q14" s="117">
        <v>0</v>
      </c>
      <c r="R14" s="117">
        <v>0</v>
      </c>
      <c r="S14" s="117">
        <v>0</v>
      </c>
      <c r="T14" s="117">
        <v>0</v>
      </c>
    </row>
    <row r="15" ht="19.5" customHeight="1" spans="1:20">
      <c r="A15" s="116" t="s">
        <v>140</v>
      </c>
      <c r="B15" s="116"/>
      <c r="C15" s="116"/>
      <c r="D15" s="116" t="s">
        <v>141</v>
      </c>
      <c r="E15" s="117">
        <v>0</v>
      </c>
      <c r="F15" s="117">
        <v>0</v>
      </c>
      <c r="G15" s="117">
        <v>0</v>
      </c>
      <c r="H15" s="117">
        <v>428328.35</v>
      </c>
      <c r="I15" s="117">
        <v>428328.35</v>
      </c>
      <c r="J15" s="117"/>
      <c r="K15" s="117">
        <v>428328.35</v>
      </c>
      <c r="L15" s="117">
        <v>428328.35</v>
      </c>
      <c r="M15" s="117">
        <v>428328.35</v>
      </c>
      <c r="N15" s="117">
        <v>0</v>
      </c>
      <c r="O15" s="117"/>
      <c r="P15" s="117">
        <v>0</v>
      </c>
      <c r="Q15" s="117">
        <v>0</v>
      </c>
      <c r="R15" s="117">
        <v>0</v>
      </c>
      <c r="S15" s="117">
        <v>0</v>
      </c>
      <c r="T15" s="117">
        <v>0</v>
      </c>
    </row>
    <row r="16" ht="19.5" customHeight="1" spans="1:20">
      <c r="A16" s="116" t="s">
        <v>142</v>
      </c>
      <c r="B16" s="116"/>
      <c r="C16" s="116"/>
      <c r="D16" s="116" t="s">
        <v>143</v>
      </c>
      <c r="E16" s="117">
        <v>0</v>
      </c>
      <c r="F16" s="117">
        <v>0</v>
      </c>
      <c r="G16" s="117">
        <v>0</v>
      </c>
      <c r="H16" s="117">
        <v>357545.12</v>
      </c>
      <c r="I16" s="117">
        <v>357545.12</v>
      </c>
      <c r="J16" s="117"/>
      <c r="K16" s="117">
        <v>357545.12</v>
      </c>
      <c r="L16" s="117">
        <v>357545.12</v>
      </c>
      <c r="M16" s="117">
        <v>357545.12</v>
      </c>
      <c r="N16" s="117">
        <v>0</v>
      </c>
      <c r="O16" s="117"/>
      <c r="P16" s="117">
        <v>0</v>
      </c>
      <c r="Q16" s="117">
        <v>0</v>
      </c>
      <c r="R16" s="117">
        <v>0</v>
      </c>
      <c r="S16" s="117">
        <v>0</v>
      </c>
      <c r="T16" s="117">
        <v>0</v>
      </c>
    </row>
    <row r="17" ht="19.5" customHeight="1" spans="1:20">
      <c r="A17" s="116" t="s">
        <v>144</v>
      </c>
      <c r="B17" s="116"/>
      <c r="C17" s="116"/>
      <c r="D17" s="116" t="s">
        <v>145</v>
      </c>
      <c r="E17" s="117">
        <v>0</v>
      </c>
      <c r="F17" s="117">
        <v>0</v>
      </c>
      <c r="G17" s="117">
        <v>0</v>
      </c>
      <c r="H17" s="117">
        <v>70783.23</v>
      </c>
      <c r="I17" s="117">
        <v>70783.23</v>
      </c>
      <c r="J17" s="117"/>
      <c r="K17" s="117">
        <v>70783.23</v>
      </c>
      <c r="L17" s="117">
        <v>70783.23</v>
      </c>
      <c r="M17" s="117">
        <v>70783.23</v>
      </c>
      <c r="N17" s="117">
        <v>0</v>
      </c>
      <c r="O17" s="117"/>
      <c r="P17" s="117">
        <v>0</v>
      </c>
      <c r="Q17" s="117">
        <v>0</v>
      </c>
      <c r="R17" s="117">
        <v>0</v>
      </c>
      <c r="S17" s="117">
        <v>0</v>
      </c>
      <c r="T17" s="117">
        <v>0</v>
      </c>
    </row>
    <row r="18" ht="19.5" customHeight="1" spans="1:20">
      <c r="A18" s="116" t="s">
        <v>146</v>
      </c>
      <c r="B18" s="116"/>
      <c r="C18" s="116"/>
      <c r="D18" s="116" t="s">
        <v>147</v>
      </c>
      <c r="E18" s="117">
        <v>0</v>
      </c>
      <c r="F18" s="117">
        <v>0</v>
      </c>
      <c r="G18" s="117">
        <v>0</v>
      </c>
      <c r="H18" s="117">
        <v>5018490</v>
      </c>
      <c r="I18" s="117"/>
      <c r="J18" s="117">
        <v>5018490</v>
      </c>
      <c r="K18" s="117">
        <v>5018490</v>
      </c>
      <c r="L18" s="117"/>
      <c r="M18" s="117"/>
      <c r="N18" s="117"/>
      <c r="O18" s="117">
        <v>5018490</v>
      </c>
      <c r="P18" s="117">
        <v>0</v>
      </c>
      <c r="Q18" s="117">
        <v>0</v>
      </c>
      <c r="R18" s="117">
        <v>0</v>
      </c>
      <c r="S18" s="117">
        <v>0</v>
      </c>
      <c r="T18" s="117">
        <v>0</v>
      </c>
    </row>
    <row r="19" ht="19.5" customHeight="1" spans="1:20">
      <c r="A19" s="116" t="s">
        <v>148</v>
      </c>
      <c r="B19" s="116"/>
      <c r="C19" s="116"/>
      <c r="D19" s="116" t="s">
        <v>149</v>
      </c>
      <c r="E19" s="117">
        <v>0</v>
      </c>
      <c r="F19" s="117">
        <v>0</v>
      </c>
      <c r="G19" s="117">
        <v>0</v>
      </c>
      <c r="H19" s="117">
        <v>3491412.39</v>
      </c>
      <c r="I19" s="117"/>
      <c r="J19" s="117">
        <v>3491412.39</v>
      </c>
      <c r="K19" s="117">
        <v>3491412.39</v>
      </c>
      <c r="L19" s="117"/>
      <c r="M19" s="117"/>
      <c r="N19" s="117"/>
      <c r="O19" s="117">
        <v>3491412.39</v>
      </c>
      <c r="P19" s="117">
        <v>0</v>
      </c>
      <c r="Q19" s="117">
        <v>0</v>
      </c>
      <c r="R19" s="117">
        <v>0</v>
      </c>
      <c r="S19" s="117">
        <v>0</v>
      </c>
      <c r="T19" s="117">
        <v>0</v>
      </c>
    </row>
    <row r="20" ht="19.5" customHeight="1" spans="1:20">
      <c r="A20" s="116" t="s">
        <v>150</v>
      </c>
      <c r="B20" s="116"/>
      <c r="C20" s="116"/>
      <c r="D20" s="116" t="s">
        <v>151</v>
      </c>
      <c r="E20" s="117">
        <v>0</v>
      </c>
      <c r="F20" s="117">
        <v>0</v>
      </c>
      <c r="G20" s="117">
        <v>0</v>
      </c>
      <c r="H20" s="117">
        <v>151587.61</v>
      </c>
      <c r="I20" s="117"/>
      <c r="J20" s="117">
        <v>151587.61</v>
      </c>
      <c r="K20" s="117">
        <v>151587.61</v>
      </c>
      <c r="L20" s="117"/>
      <c r="M20" s="117"/>
      <c r="N20" s="117"/>
      <c r="O20" s="117">
        <v>151587.61</v>
      </c>
      <c r="P20" s="117">
        <v>0</v>
      </c>
      <c r="Q20" s="117">
        <v>0</v>
      </c>
      <c r="R20" s="117">
        <v>0</v>
      </c>
      <c r="S20" s="117">
        <v>0</v>
      </c>
      <c r="T20" s="117">
        <v>0</v>
      </c>
    </row>
    <row r="21" ht="19.5" customHeight="1" spans="1:20">
      <c r="A21" s="116" t="s">
        <v>152</v>
      </c>
      <c r="B21" s="116"/>
      <c r="C21" s="116"/>
      <c r="D21" s="116" t="s">
        <v>153</v>
      </c>
      <c r="E21" s="117">
        <v>0</v>
      </c>
      <c r="F21" s="117">
        <v>0</v>
      </c>
      <c r="G21" s="117">
        <v>0</v>
      </c>
      <c r="H21" s="117">
        <v>1375490</v>
      </c>
      <c r="I21" s="117"/>
      <c r="J21" s="117">
        <v>1375490</v>
      </c>
      <c r="K21" s="117">
        <v>1375490</v>
      </c>
      <c r="L21" s="117"/>
      <c r="M21" s="117"/>
      <c r="N21" s="117"/>
      <c r="O21" s="117">
        <v>1375490</v>
      </c>
      <c r="P21" s="117">
        <v>0</v>
      </c>
      <c r="Q21" s="117">
        <v>0</v>
      </c>
      <c r="R21" s="117">
        <v>0</v>
      </c>
      <c r="S21" s="117">
        <v>0</v>
      </c>
      <c r="T21" s="117">
        <v>0</v>
      </c>
    </row>
    <row r="22" ht="19.5" customHeight="1" spans="1:20">
      <c r="A22" s="116" t="s">
        <v>154</v>
      </c>
      <c r="B22" s="116"/>
      <c r="C22" s="116"/>
      <c r="D22" s="116" t="s">
        <v>155</v>
      </c>
      <c r="E22" s="117">
        <v>0</v>
      </c>
      <c r="F22" s="117">
        <v>0</v>
      </c>
      <c r="G22" s="117">
        <v>0</v>
      </c>
      <c r="H22" s="117">
        <v>283221.82</v>
      </c>
      <c r="I22" s="117">
        <v>283221.82</v>
      </c>
      <c r="J22" s="117"/>
      <c r="K22" s="117">
        <v>283221.82</v>
      </c>
      <c r="L22" s="117">
        <v>283221.82</v>
      </c>
      <c r="M22" s="117">
        <v>283221.82</v>
      </c>
      <c r="N22" s="117">
        <v>0</v>
      </c>
      <c r="O22" s="117"/>
      <c r="P22" s="117">
        <v>0</v>
      </c>
      <c r="Q22" s="117">
        <v>0</v>
      </c>
      <c r="R22" s="117">
        <v>0</v>
      </c>
      <c r="S22" s="117">
        <v>0</v>
      </c>
      <c r="T22" s="117">
        <v>0</v>
      </c>
    </row>
    <row r="23" ht="19.5" customHeight="1" spans="1:20">
      <c r="A23" s="116" t="s">
        <v>156</v>
      </c>
      <c r="B23" s="116"/>
      <c r="C23" s="116"/>
      <c r="D23" s="116" t="s">
        <v>157</v>
      </c>
      <c r="E23" s="117">
        <v>0</v>
      </c>
      <c r="F23" s="117">
        <v>0</v>
      </c>
      <c r="G23" s="117">
        <v>0</v>
      </c>
      <c r="H23" s="117">
        <v>283221.82</v>
      </c>
      <c r="I23" s="117">
        <v>283221.82</v>
      </c>
      <c r="J23" s="117"/>
      <c r="K23" s="117">
        <v>283221.82</v>
      </c>
      <c r="L23" s="117">
        <v>283221.82</v>
      </c>
      <c r="M23" s="117">
        <v>283221.82</v>
      </c>
      <c r="N23" s="117">
        <v>0</v>
      </c>
      <c r="O23" s="117"/>
      <c r="P23" s="117">
        <v>0</v>
      </c>
      <c r="Q23" s="117">
        <v>0</v>
      </c>
      <c r="R23" s="117">
        <v>0</v>
      </c>
      <c r="S23" s="117">
        <v>0</v>
      </c>
      <c r="T23" s="117">
        <v>0</v>
      </c>
    </row>
    <row r="24" ht="19.5" customHeight="1" spans="1:20">
      <c r="A24" s="116" t="s">
        <v>158</v>
      </c>
      <c r="B24" s="116"/>
      <c r="C24" s="116"/>
      <c r="D24" s="116" t="s">
        <v>159</v>
      </c>
      <c r="E24" s="117">
        <v>0</v>
      </c>
      <c r="F24" s="117">
        <v>0</v>
      </c>
      <c r="G24" s="117">
        <v>0</v>
      </c>
      <c r="H24" s="117">
        <v>170281.43</v>
      </c>
      <c r="I24" s="117">
        <v>170281.43</v>
      </c>
      <c r="J24" s="117"/>
      <c r="K24" s="117">
        <v>170281.43</v>
      </c>
      <c r="L24" s="117">
        <v>170281.43</v>
      </c>
      <c r="M24" s="117">
        <v>170281.43</v>
      </c>
      <c r="N24" s="117">
        <v>0</v>
      </c>
      <c r="O24" s="117"/>
      <c r="P24" s="117">
        <v>0</v>
      </c>
      <c r="Q24" s="117">
        <v>0</v>
      </c>
      <c r="R24" s="117">
        <v>0</v>
      </c>
      <c r="S24" s="117">
        <v>0</v>
      </c>
      <c r="T24" s="117">
        <v>0</v>
      </c>
    </row>
    <row r="25" ht="19.5" customHeight="1" spans="1:20">
      <c r="A25" s="116" t="s">
        <v>160</v>
      </c>
      <c r="B25" s="116"/>
      <c r="C25" s="116"/>
      <c r="D25" s="116" t="s">
        <v>161</v>
      </c>
      <c r="E25" s="117">
        <v>0</v>
      </c>
      <c r="F25" s="117">
        <v>0</v>
      </c>
      <c r="G25" s="117">
        <v>0</v>
      </c>
      <c r="H25" s="117">
        <v>99756.2</v>
      </c>
      <c r="I25" s="117">
        <v>99756.2</v>
      </c>
      <c r="J25" s="117"/>
      <c r="K25" s="117">
        <v>99756.2</v>
      </c>
      <c r="L25" s="117">
        <v>99756.2</v>
      </c>
      <c r="M25" s="117">
        <v>99756.2</v>
      </c>
      <c r="N25" s="117">
        <v>0</v>
      </c>
      <c r="O25" s="117"/>
      <c r="P25" s="117">
        <v>0</v>
      </c>
      <c r="Q25" s="117">
        <v>0</v>
      </c>
      <c r="R25" s="117">
        <v>0</v>
      </c>
      <c r="S25" s="117">
        <v>0</v>
      </c>
      <c r="T25" s="117">
        <v>0</v>
      </c>
    </row>
    <row r="26" ht="19.5" customHeight="1" spans="1:20">
      <c r="A26" s="116" t="s">
        <v>162</v>
      </c>
      <c r="B26" s="116"/>
      <c r="C26" s="116"/>
      <c r="D26" s="116" t="s">
        <v>163</v>
      </c>
      <c r="E26" s="117">
        <v>0</v>
      </c>
      <c r="F26" s="117">
        <v>0</v>
      </c>
      <c r="G26" s="117">
        <v>0</v>
      </c>
      <c r="H26" s="117">
        <v>13184.19</v>
      </c>
      <c r="I26" s="117">
        <v>13184.19</v>
      </c>
      <c r="J26" s="117"/>
      <c r="K26" s="117">
        <v>13184.19</v>
      </c>
      <c r="L26" s="117">
        <v>13184.19</v>
      </c>
      <c r="M26" s="117">
        <v>13184.19</v>
      </c>
      <c r="N26" s="117">
        <v>0</v>
      </c>
      <c r="O26" s="117"/>
      <c r="P26" s="117">
        <v>0</v>
      </c>
      <c r="Q26" s="117">
        <v>0</v>
      </c>
      <c r="R26" s="117">
        <v>0</v>
      </c>
      <c r="S26" s="117">
        <v>0</v>
      </c>
      <c r="T26" s="117">
        <v>0</v>
      </c>
    </row>
    <row r="27" ht="19.5" customHeight="1" spans="1:20">
      <c r="A27" s="116" t="s">
        <v>164</v>
      </c>
      <c r="B27" s="116"/>
      <c r="C27" s="116"/>
      <c r="D27" s="116" t="s">
        <v>165</v>
      </c>
      <c r="E27" s="117">
        <v>0</v>
      </c>
      <c r="F27" s="117">
        <v>0</v>
      </c>
      <c r="G27" s="117">
        <v>0</v>
      </c>
      <c r="H27" s="117">
        <v>133759.95</v>
      </c>
      <c r="I27" s="117"/>
      <c r="J27" s="117">
        <v>133759.95</v>
      </c>
      <c r="K27" s="117">
        <v>133759.95</v>
      </c>
      <c r="L27" s="117"/>
      <c r="M27" s="117"/>
      <c r="N27" s="117"/>
      <c r="O27" s="117">
        <v>133759.95</v>
      </c>
      <c r="P27" s="117">
        <v>0</v>
      </c>
      <c r="Q27" s="117">
        <v>0</v>
      </c>
      <c r="R27" s="117">
        <v>0</v>
      </c>
      <c r="S27" s="117">
        <v>0</v>
      </c>
      <c r="T27" s="117">
        <v>0</v>
      </c>
    </row>
    <row r="28" ht="19.5" customHeight="1" spans="1:20">
      <c r="A28" s="116" t="s">
        <v>166</v>
      </c>
      <c r="B28" s="116"/>
      <c r="C28" s="116"/>
      <c r="D28" s="116" t="s">
        <v>167</v>
      </c>
      <c r="E28" s="117">
        <v>0</v>
      </c>
      <c r="F28" s="117">
        <v>0</v>
      </c>
      <c r="G28" s="117">
        <v>0</v>
      </c>
      <c r="H28" s="117">
        <v>133759.95</v>
      </c>
      <c r="I28" s="117"/>
      <c r="J28" s="117">
        <v>133759.95</v>
      </c>
      <c r="K28" s="117">
        <v>133759.95</v>
      </c>
      <c r="L28" s="117"/>
      <c r="M28" s="117"/>
      <c r="N28" s="117"/>
      <c r="O28" s="117">
        <v>133759.95</v>
      </c>
      <c r="P28" s="117">
        <v>0</v>
      </c>
      <c r="Q28" s="117">
        <v>0</v>
      </c>
      <c r="R28" s="117">
        <v>0</v>
      </c>
      <c r="S28" s="117">
        <v>0</v>
      </c>
      <c r="T28" s="117">
        <v>0</v>
      </c>
    </row>
    <row r="29" ht="19.5" customHeight="1" spans="1:20">
      <c r="A29" s="116" t="s">
        <v>168</v>
      </c>
      <c r="B29" s="116"/>
      <c r="C29" s="116"/>
      <c r="D29" s="116" t="s">
        <v>169</v>
      </c>
      <c r="E29" s="117">
        <v>0</v>
      </c>
      <c r="F29" s="117">
        <v>0</v>
      </c>
      <c r="G29" s="117">
        <v>0</v>
      </c>
      <c r="H29" s="117">
        <v>133759.95</v>
      </c>
      <c r="I29" s="117"/>
      <c r="J29" s="117">
        <v>133759.95</v>
      </c>
      <c r="K29" s="117">
        <v>133759.95</v>
      </c>
      <c r="L29" s="117"/>
      <c r="M29" s="117"/>
      <c r="N29" s="117"/>
      <c r="O29" s="117">
        <v>133759.95</v>
      </c>
      <c r="P29" s="117">
        <v>0</v>
      </c>
      <c r="Q29" s="117">
        <v>0</v>
      </c>
      <c r="R29" s="117">
        <v>0</v>
      </c>
      <c r="S29" s="117">
        <v>0</v>
      </c>
      <c r="T29" s="117">
        <v>0</v>
      </c>
    </row>
    <row r="30" ht="19.5" customHeight="1" spans="1:20">
      <c r="A30" s="116" t="s">
        <v>170</v>
      </c>
      <c r="B30" s="116"/>
      <c r="C30" s="116"/>
      <c r="D30" s="116" t="s">
        <v>171</v>
      </c>
      <c r="E30" s="117">
        <v>0</v>
      </c>
      <c r="F30" s="117">
        <v>0</v>
      </c>
      <c r="G30" s="117">
        <v>0</v>
      </c>
      <c r="H30" s="117">
        <v>300899</v>
      </c>
      <c r="I30" s="117">
        <v>300899</v>
      </c>
      <c r="J30" s="117"/>
      <c r="K30" s="117">
        <v>300899</v>
      </c>
      <c r="L30" s="117">
        <v>300899</v>
      </c>
      <c r="M30" s="117">
        <v>300899</v>
      </c>
      <c r="N30" s="117">
        <v>0</v>
      </c>
      <c r="O30" s="117"/>
      <c r="P30" s="117">
        <v>0</v>
      </c>
      <c r="Q30" s="117">
        <v>0</v>
      </c>
      <c r="R30" s="117">
        <v>0</v>
      </c>
      <c r="S30" s="117">
        <v>0</v>
      </c>
      <c r="T30" s="117">
        <v>0</v>
      </c>
    </row>
    <row r="31" ht="19.5" customHeight="1" spans="1:20">
      <c r="A31" s="116" t="s">
        <v>172</v>
      </c>
      <c r="B31" s="116"/>
      <c r="C31" s="116"/>
      <c r="D31" s="116" t="s">
        <v>173</v>
      </c>
      <c r="E31" s="117">
        <v>0</v>
      </c>
      <c r="F31" s="117">
        <v>0</v>
      </c>
      <c r="G31" s="117">
        <v>0</v>
      </c>
      <c r="H31" s="117">
        <v>300899</v>
      </c>
      <c r="I31" s="117">
        <v>300899</v>
      </c>
      <c r="J31" s="117"/>
      <c r="K31" s="117">
        <v>300899</v>
      </c>
      <c r="L31" s="117">
        <v>300899</v>
      </c>
      <c r="M31" s="117">
        <v>300899</v>
      </c>
      <c r="N31" s="117">
        <v>0</v>
      </c>
      <c r="O31" s="117"/>
      <c r="P31" s="117">
        <v>0</v>
      </c>
      <c r="Q31" s="117">
        <v>0</v>
      </c>
      <c r="R31" s="117">
        <v>0</v>
      </c>
      <c r="S31" s="117">
        <v>0</v>
      </c>
      <c r="T31" s="117">
        <v>0</v>
      </c>
    </row>
    <row r="32" ht="19.5" customHeight="1" spans="1:20">
      <c r="A32" s="116" t="s">
        <v>174</v>
      </c>
      <c r="B32" s="116"/>
      <c r="C32" s="116"/>
      <c r="D32" s="116" t="s">
        <v>175</v>
      </c>
      <c r="E32" s="117">
        <v>0</v>
      </c>
      <c r="F32" s="117">
        <v>0</v>
      </c>
      <c r="G32" s="117">
        <v>0</v>
      </c>
      <c r="H32" s="117">
        <v>300899</v>
      </c>
      <c r="I32" s="117">
        <v>300899</v>
      </c>
      <c r="J32" s="117"/>
      <c r="K32" s="117">
        <v>300899</v>
      </c>
      <c r="L32" s="117">
        <v>300899</v>
      </c>
      <c r="M32" s="117">
        <v>300899</v>
      </c>
      <c r="N32" s="117">
        <v>0</v>
      </c>
      <c r="O32" s="117"/>
      <c r="P32" s="117">
        <v>0</v>
      </c>
      <c r="Q32" s="117">
        <v>0</v>
      </c>
      <c r="R32" s="117">
        <v>0</v>
      </c>
      <c r="S32" s="117">
        <v>0</v>
      </c>
      <c r="T32" s="117">
        <v>0</v>
      </c>
    </row>
    <row r="33" ht="19.5" customHeight="1" spans="1:20">
      <c r="A33" s="116" t="s">
        <v>217</v>
      </c>
      <c r="B33" s="116"/>
      <c r="C33" s="116"/>
      <c r="D33" s="116"/>
      <c r="E33" s="116"/>
      <c r="F33" s="116"/>
      <c r="G33" s="116"/>
      <c r="H33" s="116"/>
      <c r="I33" s="116"/>
      <c r="J33" s="116"/>
      <c r="K33" s="116"/>
      <c r="L33" s="116"/>
      <c r="M33" s="116"/>
      <c r="N33" s="116"/>
      <c r="O33" s="116"/>
      <c r="P33" s="116"/>
      <c r="Q33" s="116"/>
      <c r="R33" s="116"/>
      <c r="S33" s="116"/>
      <c r="T33" s="116"/>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16" workbookViewId="0">
      <selection activeCell="F27" sqref="F27"/>
    </sheetView>
  </sheetViews>
  <sheetFormatPr defaultColWidth="9" defaultRowHeight="14.4"/>
  <cols>
    <col min="1" max="1" width="6.11111111111111" style="112" customWidth="1"/>
    <col min="2" max="2" width="32.8888888888889" style="112" customWidth="1"/>
    <col min="3" max="3" width="20.1111111111111" style="112" customWidth="1"/>
    <col min="4" max="4" width="6.11111111111111" style="112" customWidth="1"/>
    <col min="5" max="5" width="22.7777777777778" style="112" customWidth="1"/>
    <col min="6" max="6" width="19.3333333333333" style="112" customWidth="1"/>
    <col min="7" max="7" width="6.11111111111111" style="112" customWidth="1"/>
    <col min="8" max="8" width="36.8888888888889" style="112" customWidth="1"/>
    <col min="9" max="9" width="17.1111111111111" style="112" customWidth="1"/>
    <col min="10" max="16384" width="9" style="112"/>
  </cols>
  <sheetData>
    <row r="1" ht="28.2" spans="5:5">
      <c r="E1" s="124" t="s">
        <v>218</v>
      </c>
    </row>
    <row r="2" spans="9:9">
      <c r="I2" s="127" t="s">
        <v>219</v>
      </c>
    </row>
    <row r="3" spans="1:9">
      <c r="A3" s="127" t="s">
        <v>2</v>
      </c>
      <c r="I3" s="127" t="s">
        <v>3</v>
      </c>
    </row>
    <row r="4" ht="19.5" customHeight="1" spans="1:9">
      <c r="A4" s="120" t="s">
        <v>214</v>
      </c>
      <c r="B4" s="120"/>
      <c r="C4" s="120"/>
      <c r="D4" s="120" t="s">
        <v>213</v>
      </c>
      <c r="E4" s="120"/>
      <c r="F4" s="120"/>
      <c r="G4" s="120"/>
      <c r="H4" s="120"/>
      <c r="I4" s="120"/>
    </row>
    <row r="5" ht="19.5" customHeight="1" spans="1:9">
      <c r="A5" s="120" t="s">
        <v>220</v>
      </c>
      <c r="B5" s="120" t="s">
        <v>123</v>
      </c>
      <c r="C5" s="120" t="s">
        <v>8</v>
      </c>
      <c r="D5" s="120" t="s">
        <v>220</v>
      </c>
      <c r="E5" s="120" t="s">
        <v>123</v>
      </c>
      <c r="F5" s="120" t="s">
        <v>8</v>
      </c>
      <c r="G5" s="120" t="s">
        <v>220</v>
      </c>
      <c r="H5" s="120" t="s">
        <v>123</v>
      </c>
      <c r="I5" s="120" t="s">
        <v>8</v>
      </c>
    </row>
    <row r="6" ht="19.5" customHeight="1" spans="1:9">
      <c r="A6" s="120"/>
      <c r="B6" s="120"/>
      <c r="C6" s="120"/>
      <c r="D6" s="120"/>
      <c r="E6" s="120"/>
      <c r="F6" s="120"/>
      <c r="G6" s="120"/>
      <c r="H6" s="120"/>
      <c r="I6" s="120"/>
    </row>
    <row r="7" ht="19.5" customHeight="1" spans="1:9">
      <c r="A7" s="116" t="s">
        <v>221</v>
      </c>
      <c r="B7" s="116" t="s">
        <v>222</v>
      </c>
      <c r="C7" s="117">
        <v>3729988.17</v>
      </c>
      <c r="D7" s="116" t="s">
        <v>223</v>
      </c>
      <c r="E7" s="116" t="s">
        <v>224</v>
      </c>
      <c r="F7" s="117">
        <v>349241.49</v>
      </c>
      <c r="G7" s="116" t="s">
        <v>225</v>
      </c>
      <c r="H7" s="116" t="s">
        <v>226</v>
      </c>
      <c r="I7" s="117">
        <v>0</v>
      </c>
    </row>
    <row r="8" ht="19.5" customHeight="1" spans="1:9">
      <c r="A8" s="116" t="s">
        <v>227</v>
      </c>
      <c r="B8" s="116" t="s">
        <v>228</v>
      </c>
      <c r="C8" s="117">
        <v>839145</v>
      </c>
      <c r="D8" s="116" t="s">
        <v>229</v>
      </c>
      <c r="E8" s="116" t="s">
        <v>230</v>
      </c>
      <c r="F8" s="117">
        <v>50112.68</v>
      </c>
      <c r="G8" s="116" t="s">
        <v>231</v>
      </c>
      <c r="H8" s="116" t="s">
        <v>232</v>
      </c>
      <c r="I8" s="117">
        <v>0</v>
      </c>
    </row>
    <row r="9" ht="19.5" customHeight="1" spans="1:9">
      <c r="A9" s="116" t="s">
        <v>233</v>
      </c>
      <c r="B9" s="116" t="s">
        <v>234</v>
      </c>
      <c r="C9" s="117">
        <v>1047319</v>
      </c>
      <c r="D9" s="116" t="s">
        <v>235</v>
      </c>
      <c r="E9" s="116" t="s">
        <v>236</v>
      </c>
      <c r="F9" s="117">
        <v>0</v>
      </c>
      <c r="G9" s="116" t="s">
        <v>237</v>
      </c>
      <c r="H9" s="116" t="s">
        <v>238</v>
      </c>
      <c r="I9" s="117">
        <v>0</v>
      </c>
    </row>
    <row r="10" ht="19.5" customHeight="1" spans="1:9">
      <c r="A10" s="116" t="s">
        <v>239</v>
      </c>
      <c r="B10" s="116" t="s">
        <v>240</v>
      </c>
      <c r="C10" s="117">
        <v>831075</v>
      </c>
      <c r="D10" s="116" t="s">
        <v>241</v>
      </c>
      <c r="E10" s="116" t="s">
        <v>242</v>
      </c>
      <c r="F10" s="117">
        <v>0</v>
      </c>
      <c r="G10" s="116" t="s">
        <v>243</v>
      </c>
      <c r="H10" s="116" t="s">
        <v>244</v>
      </c>
      <c r="I10" s="117">
        <v>0</v>
      </c>
    </row>
    <row r="11" ht="19.5" customHeight="1" spans="1:9">
      <c r="A11" s="116" t="s">
        <v>245</v>
      </c>
      <c r="B11" s="116" t="s">
        <v>246</v>
      </c>
      <c r="C11" s="117">
        <v>0</v>
      </c>
      <c r="D11" s="116" t="s">
        <v>247</v>
      </c>
      <c r="E11" s="116" t="s">
        <v>248</v>
      </c>
      <c r="F11" s="117">
        <v>399.24</v>
      </c>
      <c r="G11" s="116" t="s">
        <v>249</v>
      </c>
      <c r="H11" s="116" t="s">
        <v>250</v>
      </c>
      <c r="I11" s="117">
        <v>0</v>
      </c>
    </row>
    <row r="12" ht="19.5" customHeight="1" spans="1:9">
      <c r="A12" s="116" t="s">
        <v>251</v>
      </c>
      <c r="B12" s="116" t="s">
        <v>252</v>
      </c>
      <c r="C12" s="117">
        <v>0</v>
      </c>
      <c r="D12" s="116" t="s">
        <v>253</v>
      </c>
      <c r="E12" s="116" t="s">
        <v>254</v>
      </c>
      <c r="F12" s="117">
        <v>0</v>
      </c>
      <c r="G12" s="116" t="s">
        <v>255</v>
      </c>
      <c r="H12" s="116" t="s">
        <v>256</v>
      </c>
      <c r="I12" s="117">
        <v>0</v>
      </c>
    </row>
    <row r="13" ht="19.5" customHeight="1" spans="1:9">
      <c r="A13" s="116" t="s">
        <v>257</v>
      </c>
      <c r="B13" s="116" t="s">
        <v>258</v>
      </c>
      <c r="C13" s="117">
        <v>357545.12</v>
      </c>
      <c r="D13" s="116" t="s">
        <v>259</v>
      </c>
      <c r="E13" s="116" t="s">
        <v>260</v>
      </c>
      <c r="F13" s="117">
        <v>0</v>
      </c>
      <c r="G13" s="116" t="s">
        <v>261</v>
      </c>
      <c r="H13" s="116" t="s">
        <v>262</v>
      </c>
      <c r="I13" s="117">
        <v>0</v>
      </c>
    </row>
    <row r="14" ht="19.5" customHeight="1" spans="1:9">
      <c r="A14" s="116" t="s">
        <v>263</v>
      </c>
      <c r="B14" s="116" t="s">
        <v>264</v>
      </c>
      <c r="C14" s="117">
        <v>70783.23</v>
      </c>
      <c r="D14" s="116" t="s">
        <v>265</v>
      </c>
      <c r="E14" s="116" t="s">
        <v>266</v>
      </c>
      <c r="F14" s="117">
        <v>3839.83</v>
      </c>
      <c r="G14" s="116" t="s">
        <v>267</v>
      </c>
      <c r="H14" s="116" t="s">
        <v>268</v>
      </c>
      <c r="I14" s="117">
        <v>0</v>
      </c>
    </row>
    <row r="15" ht="19.5" customHeight="1" spans="1:9">
      <c r="A15" s="116" t="s">
        <v>269</v>
      </c>
      <c r="B15" s="116" t="s">
        <v>270</v>
      </c>
      <c r="C15" s="117">
        <v>170281.43</v>
      </c>
      <c r="D15" s="116" t="s">
        <v>271</v>
      </c>
      <c r="E15" s="116" t="s">
        <v>272</v>
      </c>
      <c r="F15" s="117">
        <v>0</v>
      </c>
      <c r="G15" s="116" t="s">
        <v>273</v>
      </c>
      <c r="H15" s="116" t="s">
        <v>274</v>
      </c>
      <c r="I15" s="117">
        <v>0</v>
      </c>
    </row>
    <row r="16" ht="19.5" customHeight="1" spans="1:9">
      <c r="A16" s="116" t="s">
        <v>275</v>
      </c>
      <c r="B16" s="116" t="s">
        <v>276</v>
      </c>
      <c r="C16" s="117">
        <v>99756.2</v>
      </c>
      <c r="D16" s="116" t="s">
        <v>277</v>
      </c>
      <c r="E16" s="116" t="s">
        <v>278</v>
      </c>
      <c r="F16" s="117">
        <v>0</v>
      </c>
      <c r="G16" s="116" t="s">
        <v>279</v>
      </c>
      <c r="H16" s="116" t="s">
        <v>280</v>
      </c>
      <c r="I16" s="117">
        <v>0</v>
      </c>
    </row>
    <row r="17" ht="19.5" customHeight="1" spans="1:9">
      <c r="A17" s="116" t="s">
        <v>281</v>
      </c>
      <c r="B17" s="116" t="s">
        <v>282</v>
      </c>
      <c r="C17" s="117">
        <v>13184.19</v>
      </c>
      <c r="D17" s="116" t="s">
        <v>283</v>
      </c>
      <c r="E17" s="116" t="s">
        <v>284</v>
      </c>
      <c r="F17" s="117">
        <v>5000</v>
      </c>
      <c r="G17" s="116" t="s">
        <v>285</v>
      </c>
      <c r="H17" s="116" t="s">
        <v>286</v>
      </c>
      <c r="I17" s="117">
        <v>0</v>
      </c>
    </row>
    <row r="18" ht="19.5" customHeight="1" spans="1:9">
      <c r="A18" s="116" t="s">
        <v>287</v>
      </c>
      <c r="B18" s="116" t="s">
        <v>288</v>
      </c>
      <c r="C18" s="117">
        <v>300899</v>
      </c>
      <c r="D18" s="116" t="s">
        <v>289</v>
      </c>
      <c r="E18" s="116" t="s">
        <v>290</v>
      </c>
      <c r="F18" s="117">
        <v>0</v>
      </c>
      <c r="G18" s="116" t="s">
        <v>291</v>
      </c>
      <c r="H18" s="116" t="s">
        <v>292</v>
      </c>
      <c r="I18" s="117">
        <v>0</v>
      </c>
    </row>
    <row r="19" ht="19.5" customHeight="1" spans="1:9">
      <c r="A19" s="116" t="s">
        <v>293</v>
      </c>
      <c r="B19" s="116" t="s">
        <v>294</v>
      </c>
      <c r="C19" s="117">
        <v>0</v>
      </c>
      <c r="D19" s="116" t="s">
        <v>295</v>
      </c>
      <c r="E19" s="116" t="s">
        <v>296</v>
      </c>
      <c r="F19" s="117">
        <v>0</v>
      </c>
      <c r="G19" s="116" t="s">
        <v>297</v>
      </c>
      <c r="H19" s="116" t="s">
        <v>298</v>
      </c>
      <c r="I19" s="117">
        <v>0</v>
      </c>
    </row>
    <row r="20" ht="19.5" customHeight="1" spans="1:9">
      <c r="A20" s="116" t="s">
        <v>299</v>
      </c>
      <c r="B20" s="116" t="s">
        <v>300</v>
      </c>
      <c r="C20" s="117">
        <v>0</v>
      </c>
      <c r="D20" s="116" t="s">
        <v>301</v>
      </c>
      <c r="E20" s="116" t="s">
        <v>302</v>
      </c>
      <c r="F20" s="117">
        <v>0</v>
      </c>
      <c r="G20" s="116" t="s">
        <v>303</v>
      </c>
      <c r="H20" s="116" t="s">
        <v>304</v>
      </c>
      <c r="I20" s="117">
        <v>0</v>
      </c>
    </row>
    <row r="21" ht="19.5" customHeight="1" spans="1:9">
      <c r="A21" s="116" t="s">
        <v>305</v>
      </c>
      <c r="B21" s="116" t="s">
        <v>306</v>
      </c>
      <c r="C21" s="117">
        <v>1500</v>
      </c>
      <c r="D21" s="116" t="s">
        <v>307</v>
      </c>
      <c r="E21" s="116" t="s">
        <v>308</v>
      </c>
      <c r="F21" s="117">
        <v>5513.92</v>
      </c>
      <c r="G21" s="116" t="s">
        <v>309</v>
      </c>
      <c r="H21" s="116" t="s">
        <v>310</v>
      </c>
      <c r="I21" s="117">
        <v>0</v>
      </c>
    </row>
    <row r="22" ht="19.5" customHeight="1" spans="1:9">
      <c r="A22" s="116" t="s">
        <v>311</v>
      </c>
      <c r="B22" s="116" t="s">
        <v>312</v>
      </c>
      <c r="C22" s="117">
        <v>0</v>
      </c>
      <c r="D22" s="116" t="s">
        <v>313</v>
      </c>
      <c r="E22" s="116" t="s">
        <v>314</v>
      </c>
      <c r="F22" s="117">
        <v>2300</v>
      </c>
      <c r="G22" s="116" t="s">
        <v>315</v>
      </c>
      <c r="H22" s="116" t="s">
        <v>316</v>
      </c>
      <c r="I22" s="117">
        <v>0</v>
      </c>
    </row>
    <row r="23" ht="19.5" customHeight="1" spans="1:9">
      <c r="A23" s="116" t="s">
        <v>317</v>
      </c>
      <c r="B23" s="116" t="s">
        <v>318</v>
      </c>
      <c r="C23" s="117">
        <v>0</v>
      </c>
      <c r="D23" s="116" t="s">
        <v>319</v>
      </c>
      <c r="E23" s="116" t="s">
        <v>320</v>
      </c>
      <c r="F23" s="117">
        <v>2654</v>
      </c>
      <c r="G23" s="116" t="s">
        <v>321</v>
      </c>
      <c r="H23" s="116" t="s">
        <v>322</v>
      </c>
      <c r="I23" s="117">
        <v>0</v>
      </c>
    </row>
    <row r="24" ht="19.5" customHeight="1" spans="1:9">
      <c r="A24" s="116" t="s">
        <v>323</v>
      </c>
      <c r="B24" s="116" t="s">
        <v>324</v>
      </c>
      <c r="C24" s="117">
        <v>0</v>
      </c>
      <c r="D24" s="116" t="s">
        <v>325</v>
      </c>
      <c r="E24" s="116" t="s">
        <v>326</v>
      </c>
      <c r="F24" s="117">
        <v>0</v>
      </c>
      <c r="G24" s="116" t="s">
        <v>327</v>
      </c>
      <c r="H24" s="116" t="s">
        <v>328</v>
      </c>
      <c r="I24" s="117">
        <v>0</v>
      </c>
    </row>
    <row r="25" ht="19.5" customHeight="1" spans="1:9">
      <c r="A25" s="116" t="s">
        <v>329</v>
      </c>
      <c r="B25" s="116" t="s">
        <v>330</v>
      </c>
      <c r="C25" s="117">
        <v>0</v>
      </c>
      <c r="D25" s="116" t="s">
        <v>331</v>
      </c>
      <c r="E25" s="116" t="s">
        <v>332</v>
      </c>
      <c r="F25" s="117">
        <v>0</v>
      </c>
      <c r="G25" s="116" t="s">
        <v>333</v>
      </c>
      <c r="H25" s="116" t="s">
        <v>334</v>
      </c>
      <c r="I25" s="117">
        <v>0</v>
      </c>
    </row>
    <row r="26" ht="19.5" customHeight="1" spans="1:9">
      <c r="A26" s="116" t="s">
        <v>335</v>
      </c>
      <c r="B26" s="116" t="s">
        <v>336</v>
      </c>
      <c r="C26" s="117">
        <v>0</v>
      </c>
      <c r="D26" s="116" t="s">
        <v>337</v>
      </c>
      <c r="E26" s="116" t="s">
        <v>338</v>
      </c>
      <c r="F26" s="117">
        <v>0</v>
      </c>
      <c r="G26" s="116" t="s">
        <v>339</v>
      </c>
      <c r="H26" s="116" t="s">
        <v>340</v>
      </c>
      <c r="I26" s="117">
        <v>0</v>
      </c>
    </row>
    <row r="27" ht="19.5" customHeight="1" spans="1:9">
      <c r="A27" s="116" t="s">
        <v>341</v>
      </c>
      <c r="B27" s="116" t="s">
        <v>342</v>
      </c>
      <c r="C27" s="117">
        <v>0</v>
      </c>
      <c r="D27" s="116" t="s">
        <v>343</v>
      </c>
      <c r="E27" s="116" t="s">
        <v>344</v>
      </c>
      <c r="F27" s="117">
        <v>17828</v>
      </c>
      <c r="G27" s="116" t="s">
        <v>345</v>
      </c>
      <c r="H27" s="116" t="s">
        <v>346</v>
      </c>
      <c r="I27" s="117">
        <v>0</v>
      </c>
    </row>
    <row r="28" ht="19.5" customHeight="1" spans="1:9">
      <c r="A28" s="116" t="s">
        <v>347</v>
      </c>
      <c r="B28" s="116" t="s">
        <v>348</v>
      </c>
      <c r="C28" s="117">
        <v>0</v>
      </c>
      <c r="D28" s="116" t="s">
        <v>349</v>
      </c>
      <c r="E28" s="116" t="s">
        <v>350</v>
      </c>
      <c r="F28" s="117">
        <v>0</v>
      </c>
      <c r="G28" s="116" t="s">
        <v>351</v>
      </c>
      <c r="H28" s="116" t="s">
        <v>352</v>
      </c>
      <c r="I28" s="117">
        <v>0</v>
      </c>
    </row>
    <row r="29" ht="19.5" customHeight="1" spans="1:9">
      <c r="A29" s="116" t="s">
        <v>353</v>
      </c>
      <c r="B29" s="116" t="s">
        <v>354</v>
      </c>
      <c r="C29" s="117">
        <v>0</v>
      </c>
      <c r="D29" s="116" t="s">
        <v>355</v>
      </c>
      <c r="E29" s="116" t="s">
        <v>356</v>
      </c>
      <c r="F29" s="117">
        <v>33392.88</v>
      </c>
      <c r="G29" s="116" t="s">
        <v>357</v>
      </c>
      <c r="H29" s="116" t="s">
        <v>358</v>
      </c>
      <c r="I29" s="117">
        <v>0</v>
      </c>
    </row>
    <row r="30" ht="19.5" customHeight="1" spans="1:9">
      <c r="A30" s="116" t="s">
        <v>359</v>
      </c>
      <c r="B30" s="116" t="s">
        <v>360</v>
      </c>
      <c r="C30" s="117">
        <v>1500</v>
      </c>
      <c r="D30" s="116" t="s">
        <v>361</v>
      </c>
      <c r="E30" s="116" t="s">
        <v>362</v>
      </c>
      <c r="F30" s="117">
        <v>30000</v>
      </c>
      <c r="G30" s="116" t="s">
        <v>363</v>
      </c>
      <c r="H30" s="116" t="s">
        <v>364</v>
      </c>
      <c r="I30" s="117">
        <v>0</v>
      </c>
    </row>
    <row r="31" ht="19.5" customHeight="1" spans="1:9">
      <c r="A31" s="116" t="s">
        <v>365</v>
      </c>
      <c r="B31" s="116" t="s">
        <v>366</v>
      </c>
      <c r="C31" s="117">
        <v>0</v>
      </c>
      <c r="D31" s="116" t="s">
        <v>367</v>
      </c>
      <c r="E31" s="116" t="s">
        <v>368</v>
      </c>
      <c r="F31" s="117">
        <v>0</v>
      </c>
      <c r="G31" s="116" t="s">
        <v>369</v>
      </c>
      <c r="H31" s="116" t="s">
        <v>370</v>
      </c>
      <c r="I31" s="117">
        <v>0</v>
      </c>
    </row>
    <row r="32" ht="19.5" customHeight="1" spans="1:9">
      <c r="A32" s="116" t="s">
        <v>371</v>
      </c>
      <c r="B32" s="116" t="s">
        <v>372</v>
      </c>
      <c r="C32" s="117">
        <v>0</v>
      </c>
      <c r="D32" s="116" t="s">
        <v>373</v>
      </c>
      <c r="E32" s="116" t="s">
        <v>374</v>
      </c>
      <c r="F32" s="117">
        <v>190168</v>
      </c>
      <c r="G32" s="116" t="s">
        <v>375</v>
      </c>
      <c r="H32" s="116" t="s">
        <v>376</v>
      </c>
      <c r="I32" s="117">
        <v>0</v>
      </c>
    </row>
    <row r="33" ht="19.5" customHeight="1" spans="1:9">
      <c r="A33" s="116" t="s">
        <v>377</v>
      </c>
      <c r="B33" s="116" t="s">
        <v>378</v>
      </c>
      <c r="C33" s="117">
        <v>0</v>
      </c>
      <c r="D33" s="116" t="s">
        <v>379</v>
      </c>
      <c r="E33" s="116" t="s">
        <v>380</v>
      </c>
      <c r="F33" s="117">
        <v>0</v>
      </c>
      <c r="G33" s="116" t="s">
        <v>381</v>
      </c>
      <c r="H33" s="116" t="s">
        <v>382</v>
      </c>
      <c r="I33" s="117">
        <v>0</v>
      </c>
    </row>
    <row r="34" ht="19.5" customHeight="1" spans="1:9">
      <c r="A34" s="116"/>
      <c r="B34" s="116"/>
      <c r="C34" s="128"/>
      <c r="D34" s="116" t="s">
        <v>383</v>
      </c>
      <c r="E34" s="116" t="s">
        <v>384</v>
      </c>
      <c r="F34" s="117">
        <v>8032.94</v>
      </c>
      <c r="G34" s="116" t="s">
        <v>385</v>
      </c>
      <c r="H34" s="116" t="s">
        <v>386</v>
      </c>
      <c r="I34" s="117">
        <v>0</v>
      </c>
    </row>
    <row r="35" ht="19.5" customHeight="1" spans="1:9">
      <c r="A35" s="116"/>
      <c r="B35" s="116"/>
      <c r="C35" s="128"/>
      <c r="D35" s="116" t="s">
        <v>387</v>
      </c>
      <c r="E35" s="116" t="s">
        <v>388</v>
      </c>
      <c r="F35" s="117">
        <v>0</v>
      </c>
      <c r="G35" s="116" t="s">
        <v>389</v>
      </c>
      <c r="H35" s="116" t="s">
        <v>390</v>
      </c>
      <c r="I35" s="117">
        <v>0</v>
      </c>
    </row>
    <row r="36" ht="19.5" customHeight="1" spans="1:9">
      <c r="A36" s="116"/>
      <c r="B36" s="116"/>
      <c r="C36" s="128"/>
      <c r="D36" s="116" t="s">
        <v>391</v>
      </c>
      <c r="E36" s="116" t="s">
        <v>392</v>
      </c>
      <c r="F36" s="117">
        <v>0</v>
      </c>
      <c r="G36" s="116"/>
      <c r="H36" s="116"/>
      <c r="I36" s="128"/>
    </row>
    <row r="37" ht="19.5" customHeight="1" spans="1:9">
      <c r="A37" s="116"/>
      <c r="B37" s="116"/>
      <c r="C37" s="128"/>
      <c r="D37" s="116" t="s">
        <v>393</v>
      </c>
      <c r="E37" s="116" t="s">
        <v>394</v>
      </c>
      <c r="F37" s="117">
        <v>0</v>
      </c>
      <c r="G37" s="116"/>
      <c r="H37" s="116"/>
      <c r="I37" s="128"/>
    </row>
    <row r="38" ht="19.5" customHeight="1" spans="1:9">
      <c r="A38" s="116"/>
      <c r="B38" s="116"/>
      <c r="C38" s="128"/>
      <c r="D38" s="116" t="s">
        <v>395</v>
      </c>
      <c r="E38" s="116" t="s">
        <v>396</v>
      </c>
      <c r="F38" s="117">
        <v>0</v>
      </c>
      <c r="G38" s="116"/>
      <c r="H38" s="116"/>
      <c r="I38" s="128"/>
    </row>
    <row r="39" ht="19.5" customHeight="1" spans="1:9">
      <c r="A39" s="116"/>
      <c r="B39" s="116"/>
      <c r="C39" s="128"/>
      <c r="D39" s="116" t="s">
        <v>397</v>
      </c>
      <c r="E39" s="116" t="s">
        <v>398</v>
      </c>
      <c r="F39" s="117">
        <v>0</v>
      </c>
      <c r="G39" s="116"/>
      <c r="H39" s="116"/>
      <c r="I39" s="128"/>
    </row>
    <row r="40" ht="19.5" customHeight="1" spans="1:9">
      <c r="A40" s="115" t="s">
        <v>399</v>
      </c>
      <c r="B40" s="115"/>
      <c r="C40" s="117">
        <v>3731488.17</v>
      </c>
      <c r="D40" s="115" t="s">
        <v>400</v>
      </c>
      <c r="E40" s="115"/>
      <c r="F40" s="115"/>
      <c r="G40" s="115"/>
      <c r="H40" s="115"/>
      <c r="I40" s="117">
        <v>349241.49</v>
      </c>
    </row>
    <row r="41" ht="19.5" customHeight="1" spans="1:9">
      <c r="A41" s="116" t="s">
        <v>401</v>
      </c>
      <c r="B41" s="116"/>
      <c r="C41" s="116"/>
      <c r="D41" s="116"/>
      <c r="E41" s="116"/>
      <c r="F41" s="116"/>
      <c r="G41" s="116"/>
      <c r="H41" s="116"/>
      <c r="I41" s="11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3" workbookViewId="0">
      <selection activeCell="A1" sqref="A1"/>
    </sheetView>
  </sheetViews>
  <sheetFormatPr defaultColWidth="9" defaultRowHeight="14.4"/>
  <cols>
    <col min="1" max="1" width="8.33333333333333" style="112" customWidth="1"/>
    <col min="2" max="2" width="30" style="112" customWidth="1"/>
    <col min="3" max="3" width="15" style="112" customWidth="1"/>
    <col min="4" max="4" width="8.33333333333333" style="112" customWidth="1"/>
    <col min="5" max="5" width="20.6666666666667" style="112" customWidth="1"/>
    <col min="6" max="6" width="15" style="112" customWidth="1"/>
    <col min="7" max="7" width="8.33333333333333" style="112" customWidth="1"/>
    <col min="8" max="8" width="24.1111111111111" style="112" customWidth="1"/>
    <col min="9" max="9" width="15" style="112" customWidth="1"/>
    <col min="10" max="10" width="8.33333333333333" style="112" customWidth="1"/>
    <col min="11" max="11" width="36.8888888888889" style="112" customWidth="1"/>
    <col min="12" max="12" width="15" style="112" customWidth="1"/>
    <col min="13" max="16384" width="9" style="112"/>
  </cols>
  <sheetData>
    <row r="1" ht="28.2" spans="7:7">
      <c r="G1" s="126" t="s">
        <v>402</v>
      </c>
    </row>
    <row r="2" spans="12:12">
      <c r="L2" s="127" t="s">
        <v>403</v>
      </c>
    </row>
    <row r="3" spans="1:12">
      <c r="A3" s="127" t="s">
        <v>2</v>
      </c>
      <c r="L3" s="127" t="s">
        <v>3</v>
      </c>
    </row>
    <row r="4" ht="15" customHeight="1" spans="1:12">
      <c r="A4" s="115" t="s">
        <v>404</v>
      </c>
      <c r="B4" s="115"/>
      <c r="C4" s="115"/>
      <c r="D4" s="115"/>
      <c r="E4" s="115"/>
      <c r="F4" s="115"/>
      <c r="G4" s="115"/>
      <c r="H4" s="115"/>
      <c r="I4" s="115"/>
      <c r="J4" s="115"/>
      <c r="K4" s="115"/>
      <c r="L4" s="115"/>
    </row>
    <row r="5" ht="15" customHeight="1" spans="1:12">
      <c r="A5" s="115" t="s">
        <v>220</v>
      </c>
      <c r="B5" s="115" t="s">
        <v>123</v>
      </c>
      <c r="C5" s="115" t="s">
        <v>8</v>
      </c>
      <c r="D5" s="115" t="s">
        <v>220</v>
      </c>
      <c r="E5" s="115" t="s">
        <v>123</v>
      </c>
      <c r="F5" s="115" t="s">
        <v>8</v>
      </c>
      <c r="G5" s="115" t="s">
        <v>220</v>
      </c>
      <c r="H5" s="115" t="s">
        <v>123</v>
      </c>
      <c r="I5" s="115" t="s">
        <v>8</v>
      </c>
      <c r="J5" s="115" t="s">
        <v>220</v>
      </c>
      <c r="K5" s="115" t="s">
        <v>123</v>
      </c>
      <c r="L5" s="115" t="s">
        <v>8</v>
      </c>
    </row>
    <row r="6" ht="15" customHeight="1" spans="1:12">
      <c r="A6" s="116" t="s">
        <v>221</v>
      </c>
      <c r="B6" s="116" t="s">
        <v>222</v>
      </c>
      <c r="C6" s="117">
        <v>0</v>
      </c>
      <c r="D6" s="116" t="s">
        <v>223</v>
      </c>
      <c r="E6" s="116" t="s">
        <v>224</v>
      </c>
      <c r="F6" s="117">
        <v>804400.31</v>
      </c>
      <c r="G6" s="116" t="s">
        <v>405</v>
      </c>
      <c r="H6" s="116" t="s">
        <v>406</v>
      </c>
      <c r="I6" s="117">
        <v>0</v>
      </c>
      <c r="J6" s="116" t="s">
        <v>407</v>
      </c>
      <c r="K6" s="116" t="s">
        <v>408</v>
      </c>
      <c r="L6" s="117">
        <v>0</v>
      </c>
    </row>
    <row r="7" ht="15" customHeight="1" spans="1:12">
      <c r="A7" s="116" t="s">
        <v>227</v>
      </c>
      <c r="B7" s="116" t="s">
        <v>228</v>
      </c>
      <c r="C7" s="117">
        <v>0</v>
      </c>
      <c r="D7" s="116" t="s">
        <v>229</v>
      </c>
      <c r="E7" s="116" t="s">
        <v>230</v>
      </c>
      <c r="F7" s="117">
        <v>316290.25</v>
      </c>
      <c r="G7" s="116" t="s">
        <v>409</v>
      </c>
      <c r="H7" s="116" t="s">
        <v>232</v>
      </c>
      <c r="I7" s="117">
        <v>0</v>
      </c>
      <c r="J7" s="116" t="s">
        <v>410</v>
      </c>
      <c r="K7" s="116" t="s">
        <v>334</v>
      </c>
      <c r="L7" s="117">
        <v>0</v>
      </c>
    </row>
    <row r="8" ht="15" customHeight="1" spans="1:12">
      <c r="A8" s="116" t="s">
        <v>233</v>
      </c>
      <c r="B8" s="116" t="s">
        <v>234</v>
      </c>
      <c r="C8" s="117">
        <v>0</v>
      </c>
      <c r="D8" s="116" t="s">
        <v>235</v>
      </c>
      <c r="E8" s="116" t="s">
        <v>236</v>
      </c>
      <c r="F8" s="117">
        <v>20000</v>
      </c>
      <c r="G8" s="116" t="s">
        <v>411</v>
      </c>
      <c r="H8" s="116" t="s">
        <v>238</v>
      </c>
      <c r="I8" s="117">
        <v>0</v>
      </c>
      <c r="J8" s="116" t="s">
        <v>412</v>
      </c>
      <c r="K8" s="116" t="s">
        <v>358</v>
      </c>
      <c r="L8" s="117">
        <v>0</v>
      </c>
    </row>
    <row r="9" ht="15" customHeight="1" spans="1:12">
      <c r="A9" s="116" t="s">
        <v>239</v>
      </c>
      <c r="B9" s="116" t="s">
        <v>240</v>
      </c>
      <c r="C9" s="117">
        <v>0</v>
      </c>
      <c r="D9" s="116" t="s">
        <v>241</v>
      </c>
      <c r="E9" s="116" t="s">
        <v>242</v>
      </c>
      <c r="F9" s="117">
        <v>0</v>
      </c>
      <c r="G9" s="116" t="s">
        <v>413</v>
      </c>
      <c r="H9" s="116" t="s">
        <v>244</v>
      </c>
      <c r="I9" s="117">
        <v>0</v>
      </c>
      <c r="J9" s="116" t="s">
        <v>327</v>
      </c>
      <c r="K9" s="116" t="s">
        <v>328</v>
      </c>
      <c r="L9" s="117">
        <v>0</v>
      </c>
    </row>
    <row r="10" ht="15" customHeight="1" spans="1:12">
      <c r="A10" s="116" t="s">
        <v>245</v>
      </c>
      <c r="B10" s="116" t="s">
        <v>246</v>
      </c>
      <c r="C10" s="117">
        <v>0</v>
      </c>
      <c r="D10" s="116" t="s">
        <v>247</v>
      </c>
      <c r="E10" s="116" t="s">
        <v>248</v>
      </c>
      <c r="F10" s="117">
        <v>0</v>
      </c>
      <c r="G10" s="116" t="s">
        <v>414</v>
      </c>
      <c r="H10" s="116" t="s">
        <v>250</v>
      </c>
      <c r="I10" s="117">
        <v>0</v>
      </c>
      <c r="J10" s="116" t="s">
        <v>333</v>
      </c>
      <c r="K10" s="116" t="s">
        <v>334</v>
      </c>
      <c r="L10" s="117">
        <v>0</v>
      </c>
    </row>
    <row r="11" ht="15" customHeight="1" spans="1:12">
      <c r="A11" s="116" t="s">
        <v>251</v>
      </c>
      <c r="B11" s="116" t="s">
        <v>252</v>
      </c>
      <c r="C11" s="117">
        <v>0</v>
      </c>
      <c r="D11" s="116" t="s">
        <v>253</v>
      </c>
      <c r="E11" s="116" t="s">
        <v>254</v>
      </c>
      <c r="F11" s="117">
        <v>0</v>
      </c>
      <c r="G11" s="116" t="s">
        <v>415</v>
      </c>
      <c r="H11" s="116" t="s">
        <v>256</v>
      </c>
      <c r="I11" s="117">
        <v>0</v>
      </c>
      <c r="J11" s="116" t="s">
        <v>339</v>
      </c>
      <c r="K11" s="116" t="s">
        <v>340</v>
      </c>
      <c r="L11" s="117">
        <v>0</v>
      </c>
    </row>
    <row r="12" ht="15" customHeight="1" spans="1:12">
      <c r="A12" s="116" t="s">
        <v>257</v>
      </c>
      <c r="B12" s="116" t="s">
        <v>258</v>
      </c>
      <c r="C12" s="117">
        <v>0</v>
      </c>
      <c r="D12" s="116" t="s">
        <v>259</v>
      </c>
      <c r="E12" s="116" t="s">
        <v>260</v>
      </c>
      <c r="F12" s="117">
        <v>12000</v>
      </c>
      <c r="G12" s="116" t="s">
        <v>416</v>
      </c>
      <c r="H12" s="116" t="s">
        <v>262</v>
      </c>
      <c r="I12" s="117">
        <v>0</v>
      </c>
      <c r="J12" s="116" t="s">
        <v>345</v>
      </c>
      <c r="K12" s="116" t="s">
        <v>346</v>
      </c>
      <c r="L12" s="117">
        <v>0</v>
      </c>
    </row>
    <row r="13" ht="15" customHeight="1" spans="1:12">
      <c r="A13" s="116" t="s">
        <v>263</v>
      </c>
      <c r="B13" s="116" t="s">
        <v>264</v>
      </c>
      <c r="C13" s="117">
        <v>0</v>
      </c>
      <c r="D13" s="116" t="s">
        <v>265</v>
      </c>
      <c r="E13" s="116" t="s">
        <v>266</v>
      </c>
      <c r="F13" s="117">
        <v>789.7</v>
      </c>
      <c r="G13" s="116" t="s">
        <v>417</v>
      </c>
      <c r="H13" s="116" t="s">
        <v>268</v>
      </c>
      <c r="I13" s="117">
        <v>0</v>
      </c>
      <c r="J13" s="116" t="s">
        <v>351</v>
      </c>
      <c r="K13" s="116" t="s">
        <v>352</v>
      </c>
      <c r="L13" s="117">
        <v>0</v>
      </c>
    </row>
    <row r="14" ht="15" customHeight="1" spans="1:12">
      <c r="A14" s="116" t="s">
        <v>269</v>
      </c>
      <c r="B14" s="116" t="s">
        <v>270</v>
      </c>
      <c r="C14" s="117">
        <v>0</v>
      </c>
      <c r="D14" s="116" t="s">
        <v>271</v>
      </c>
      <c r="E14" s="116" t="s">
        <v>272</v>
      </c>
      <c r="F14" s="117">
        <v>0</v>
      </c>
      <c r="G14" s="116" t="s">
        <v>418</v>
      </c>
      <c r="H14" s="116" t="s">
        <v>298</v>
      </c>
      <c r="I14" s="117">
        <v>0</v>
      </c>
      <c r="J14" s="116" t="s">
        <v>357</v>
      </c>
      <c r="K14" s="116" t="s">
        <v>358</v>
      </c>
      <c r="L14" s="117">
        <v>0</v>
      </c>
    </row>
    <row r="15" ht="15" customHeight="1" spans="1:12">
      <c r="A15" s="116" t="s">
        <v>275</v>
      </c>
      <c r="B15" s="116" t="s">
        <v>276</v>
      </c>
      <c r="C15" s="117">
        <v>0</v>
      </c>
      <c r="D15" s="116" t="s">
        <v>277</v>
      </c>
      <c r="E15" s="116" t="s">
        <v>278</v>
      </c>
      <c r="F15" s="117">
        <v>0</v>
      </c>
      <c r="G15" s="116" t="s">
        <v>419</v>
      </c>
      <c r="H15" s="116" t="s">
        <v>304</v>
      </c>
      <c r="I15" s="117">
        <v>0</v>
      </c>
      <c r="J15" s="116" t="s">
        <v>420</v>
      </c>
      <c r="K15" s="116" t="s">
        <v>421</v>
      </c>
      <c r="L15" s="117">
        <v>0</v>
      </c>
    </row>
    <row r="16" ht="15" customHeight="1" spans="1:12">
      <c r="A16" s="116" t="s">
        <v>281</v>
      </c>
      <c r="B16" s="116" t="s">
        <v>282</v>
      </c>
      <c r="C16" s="117">
        <v>0</v>
      </c>
      <c r="D16" s="116" t="s">
        <v>283</v>
      </c>
      <c r="E16" s="116" t="s">
        <v>284</v>
      </c>
      <c r="F16" s="117">
        <v>40000</v>
      </c>
      <c r="G16" s="116" t="s">
        <v>422</v>
      </c>
      <c r="H16" s="116" t="s">
        <v>310</v>
      </c>
      <c r="I16" s="117">
        <v>0</v>
      </c>
      <c r="J16" s="116" t="s">
        <v>423</v>
      </c>
      <c r="K16" s="116" t="s">
        <v>424</v>
      </c>
      <c r="L16" s="117">
        <v>0</v>
      </c>
    </row>
    <row r="17" ht="15" customHeight="1" spans="1:12">
      <c r="A17" s="116" t="s">
        <v>287</v>
      </c>
      <c r="B17" s="116" t="s">
        <v>288</v>
      </c>
      <c r="C17" s="117">
        <v>0</v>
      </c>
      <c r="D17" s="116" t="s">
        <v>289</v>
      </c>
      <c r="E17" s="116" t="s">
        <v>290</v>
      </c>
      <c r="F17" s="117">
        <v>0</v>
      </c>
      <c r="G17" s="116" t="s">
        <v>425</v>
      </c>
      <c r="H17" s="116" t="s">
        <v>316</v>
      </c>
      <c r="I17" s="117">
        <v>0</v>
      </c>
      <c r="J17" s="116" t="s">
        <v>426</v>
      </c>
      <c r="K17" s="116" t="s">
        <v>427</v>
      </c>
      <c r="L17" s="117">
        <v>0</v>
      </c>
    </row>
    <row r="18" ht="15" customHeight="1" spans="1:12">
      <c r="A18" s="116" t="s">
        <v>293</v>
      </c>
      <c r="B18" s="116" t="s">
        <v>294</v>
      </c>
      <c r="C18" s="117">
        <v>0</v>
      </c>
      <c r="D18" s="116" t="s">
        <v>295</v>
      </c>
      <c r="E18" s="116" t="s">
        <v>296</v>
      </c>
      <c r="F18" s="117">
        <v>9600</v>
      </c>
      <c r="G18" s="116" t="s">
        <v>428</v>
      </c>
      <c r="H18" s="116" t="s">
        <v>429</v>
      </c>
      <c r="I18" s="117">
        <v>0</v>
      </c>
      <c r="J18" s="116" t="s">
        <v>430</v>
      </c>
      <c r="K18" s="116" t="s">
        <v>431</v>
      </c>
      <c r="L18" s="117">
        <v>0</v>
      </c>
    </row>
    <row r="19" ht="15" customHeight="1" spans="1:12">
      <c r="A19" s="116" t="s">
        <v>299</v>
      </c>
      <c r="B19" s="116" t="s">
        <v>300</v>
      </c>
      <c r="C19" s="117">
        <v>0</v>
      </c>
      <c r="D19" s="116" t="s">
        <v>301</v>
      </c>
      <c r="E19" s="116" t="s">
        <v>302</v>
      </c>
      <c r="F19" s="117">
        <v>0</v>
      </c>
      <c r="G19" s="116" t="s">
        <v>225</v>
      </c>
      <c r="H19" s="116" t="s">
        <v>226</v>
      </c>
      <c r="I19" s="117">
        <v>18932</v>
      </c>
      <c r="J19" s="116" t="s">
        <v>363</v>
      </c>
      <c r="K19" s="116" t="s">
        <v>364</v>
      </c>
      <c r="L19" s="117">
        <v>0</v>
      </c>
    </row>
    <row r="20" ht="15" customHeight="1" spans="1:12">
      <c r="A20" s="116" t="s">
        <v>305</v>
      </c>
      <c r="B20" s="116" t="s">
        <v>306</v>
      </c>
      <c r="C20" s="117">
        <v>4913000</v>
      </c>
      <c r="D20" s="116" t="s">
        <v>307</v>
      </c>
      <c r="E20" s="116" t="s">
        <v>308</v>
      </c>
      <c r="F20" s="117">
        <v>102490.36</v>
      </c>
      <c r="G20" s="116" t="s">
        <v>231</v>
      </c>
      <c r="H20" s="116" t="s">
        <v>232</v>
      </c>
      <c r="I20" s="117">
        <v>0</v>
      </c>
      <c r="J20" s="116" t="s">
        <v>369</v>
      </c>
      <c r="K20" s="116" t="s">
        <v>370</v>
      </c>
      <c r="L20" s="117">
        <v>0</v>
      </c>
    </row>
    <row r="21" ht="15" customHeight="1" spans="1:12">
      <c r="A21" s="116" t="s">
        <v>311</v>
      </c>
      <c r="B21" s="116" t="s">
        <v>312</v>
      </c>
      <c r="C21" s="117">
        <v>0</v>
      </c>
      <c r="D21" s="116" t="s">
        <v>313</v>
      </c>
      <c r="E21" s="116" t="s">
        <v>314</v>
      </c>
      <c r="F21" s="117">
        <v>9250</v>
      </c>
      <c r="G21" s="116" t="s">
        <v>237</v>
      </c>
      <c r="H21" s="116" t="s">
        <v>238</v>
      </c>
      <c r="I21" s="117">
        <v>0</v>
      </c>
      <c r="J21" s="116" t="s">
        <v>375</v>
      </c>
      <c r="K21" s="116" t="s">
        <v>376</v>
      </c>
      <c r="L21" s="117">
        <v>0</v>
      </c>
    </row>
    <row r="22" ht="15" customHeight="1" spans="1:12">
      <c r="A22" s="116" t="s">
        <v>317</v>
      </c>
      <c r="B22" s="116" t="s">
        <v>318</v>
      </c>
      <c r="C22" s="117">
        <v>0</v>
      </c>
      <c r="D22" s="116" t="s">
        <v>319</v>
      </c>
      <c r="E22" s="116" t="s">
        <v>320</v>
      </c>
      <c r="F22" s="117">
        <v>10540</v>
      </c>
      <c r="G22" s="116" t="s">
        <v>243</v>
      </c>
      <c r="H22" s="116" t="s">
        <v>244</v>
      </c>
      <c r="I22" s="117">
        <v>0</v>
      </c>
      <c r="J22" s="116" t="s">
        <v>381</v>
      </c>
      <c r="K22" s="116" t="s">
        <v>382</v>
      </c>
      <c r="L22" s="117">
        <v>0</v>
      </c>
    </row>
    <row r="23" ht="15" customHeight="1" spans="1:12">
      <c r="A23" s="116" t="s">
        <v>323</v>
      </c>
      <c r="B23" s="116" t="s">
        <v>324</v>
      </c>
      <c r="C23" s="117">
        <v>0</v>
      </c>
      <c r="D23" s="116" t="s">
        <v>325</v>
      </c>
      <c r="E23" s="116" t="s">
        <v>326</v>
      </c>
      <c r="F23" s="117">
        <v>0</v>
      </c>
      <c r="G23" s="116" t="s">
        <v>249</v>
      </c>
      <c r="H23" s="116" t="s">
        <v>250</v>
      </c>
      <c r="I23" s="117">
        <v>0</v>
      </c>
      <c r="J23" s="116" t="s">
        <v>385</v>
      </c>
      <c r="K23" s="116" t="s">
        <v>386</v>
      </c>
      <c r="L23" s="117">
        <v>0</v>
      </c>
    </row>
    <row r="24" ht="15" customHeight="1" spans="1:12">
      <c r="A24" s="116" t="s">
        <v>329</v>
      </c>
      <c r="B24" s="116" t="s">
        <v>330</v>
      </c>
      <c r="C24" s="117">
        <v>0</v>
      </c>
      <c r="D24" s="116" t="s">
        <v>331</v>
      </c>
      <c r="E24" s="116" t="s">
        <v>332</v>
      </c>
      <c r="F24" s="117">
        <v>0</v>
      </c>
      <c r="G24" s="116" t="s">
        <v>255</v>
      </c>
      <c r="H24" s="116" t="s">
        <v>256</v>
      </c>
      <c r="I24" s="117">
        <v>0</v>
      </c>
      <c r="J24" s="116" t="s">
        <v>389</v>
      </c>
      <c r="K24" s="116" t="s">
        <v>390</v>
      </c>
      <c r="L24" s="117">
        <v>0</v>
      </c>
    </row>
    <row r="25" ht="15" customHeight="1" spans="1:12">
      <c r="A25" s="116" t="s">
        <v>335</v>
      </c>
      <c r="B25" s="116" t="s">
        <v>336</v>
      </c>
      <c r="C25" s="117">
        <v>0</v>
      </c>
      <c r="D25" s="116" t="s">
        <v>337</v>
      </c>
      <c r="E25" s="116" t="s">
        <v>338</v>
      </c>
      <c r="F25" s="117">
        <v>0</v>
      </c>
      <c r="G25" s="116" t="s">
        <v>261</v>
      </c>
      <c r="H25" s="116" t="s">
        <v>262</v>
      </c>
      <c r="I25" s="117">
        <v>18932</v>
      </c>
      <c r="J25" s="116"/>
      <c r="K25" s="116"/>
      <c r="L25" s="115"/>
    </row>
    <row r="26" ht="15" customHeight="1" spans="1:12">
      <c r="A26" s="116" t="s">
        <v>341</v>
      </c>
      <c r="B26" s="116" t="s">
        <v>342</v>
      </c>
      <c r="C26" s="117">
        <v>0</v>
      </c>
      <c r="D26" s="116" t="s">
        <v>343</v>
      </c>
      <c r="E26" s="116" t="s">
        <v>344</v>
      </c>
      <c r="F26" s="117">
        <v>22400</v>
      </c>
      <c r="G26" s="116" t="s">
        <v>267</v>
      </c>
      <c r="H26" s="116" t="s">
        <v>268</v>
      </c>
      <c r="I26" s="117">
        <v>0</v>
      </c>
      <c r="J26" s="116"/>
      <c r="K26" s="116"/>
      <c r="L26" s="115"/>
    </row>
    <row r="27" ht="15" customHeight="1" spans="1:12">
      <c r="A27" s="116" t="s">
        <v>347</v>
      </c>
      <c r="B27" s="116" t="s">
        <v>348</v>
      </c>
      <c r="C27" s="117">
        <v>0</v>
      </c>
      <c r="D27" s="116" t="s">
        <v>349</v>
      </c>
      <c r="E27" s="116" t="s">
        <v>350</v>
      </c>
      <c r="F27" s="117">
        <v>260140</v>
      </c>
      <c r="G27" s="116" t="s">
        <v>273</v>
      </c>
      <c r="H27" s="116" t="s">
        <v>274</v>
      </c>
      <c r="I27" s="117">
        <v>0</v>
      </c>
      <c r="J27" s="116"/>
      <c r="K27" s="116"/>
      <c r="L27" s="115"/>
    </row>
    <row r="28" ht="15" customHeight="1" spans="1:12">
      <c r="A28" s="116" t="s">
        <v>353</v>
      </c>
      <c r="B28" s="116" t="s">
        <v>354</v>
      </c>
      <c r="C28" s="117">
        <v>0</v>
      </c>
      <c r="D28" s="116" t="s">
        <v>355</v>
      </c>
      <c r="E28" s="116" t="s">
        <v>356</v>
      </c>
      <c r="F28" s="117">
        <v>0</v>
      </c>
      <c r="G28" s="116" t="s">
        <v>279</v>
      </c>
      <c r="H28" s="116" t="s">
        <v>280</v>
      </c>
      <c r="I28" s="117">
        <v>0</v>
      </c>
      <c r="J28" s="116"/>
      <c r="K28" s="116"/>
      <c r="L28" s="115"/>
    </row>
    <row r="29" ht="15" customHeight="1" spans="1:12">
      <c r="A29" s="116" t="s">
        <v>359</v>
      </c>
      <c r="B29" s="116" t="s">
        <v>360</v>
      </c>
      <c r="C29" s="117">
        <v>1270000</v>
      </c>
      <c r="D29" s="116" t="s">
        <v>361</v>
      </c>
      <c r="E29" s="116" t="s">
        <v>362</v>
      </c>
      <c r="F29" s="117">
        <v>0</v>
      </c>
      <c r="G29" s="116" t="s">
        <v>285</v>
      </c>
      <c r="H29" s="116" t="s">
        <v>286</v>
      </c>
      <c r="I29" s="117">
        <v>0</v>
      </c>
      <c r="J29" s="116"/>
      <c r="K29" s="116"/>
      <c r="L29" s="115"/>
    </row>
    <row r="30" ht="15" customHeight="1" spans="1:12">
      <c r="A30" s="116" t="s">
        <v>365</v>
      </c>
      <c r="B30" s="116" t="s">
        <v>366</v>
      </c>
      <c r="C30" s="117">
        <v>0</v>
      </c>
      <c r="D30" s="116" t="s">
        <v>367</v>
      </c>
      <c r="E30" s="116" t="s">
        <v>368</v>
      </c>
      <c r="F30" s="117">
        <v>0</v>
      </c>
      <c r="G30" s="116" t="s">
        <v>291</v>
      </c>
      <c r="H30" s="116" t="s">
        <v>292</v>
      </c>
      <c r="I30" s="117">
        <v>0</v>
      </c>
      <c r="J30" s="116"/>
      <c r="K30" s="116"/>
      <c r="L30" s="115"/>
    </row>
    <row r="31" ht="15" customHeight="1" spans="1:12">
      <c r="A31" s="116" t="s">
        <v>371</v>
      </c>
      <c r="B31" s="116" t="s">
        <v>372</v>
      </c>
      <c r="C31" s="117">
        <v>0</v>
      </c>
      <c r="D31" s="116" t="s">
        <v>373</v>
      </c>
      <c r="E31" s="116" t="s">
        <v>374</v>
      </c>
      <c r="F31" s="117">
        <v>900</v>
      </c>
      <c r="G31" s="116" t="s">
        <v>297</v>
      </c>
      <c r="H31" s="116" t="s">
        <v>298</v>
      </c>
      <c r="I31" s="117">
        <v>0</v>
      </c>
      <c r="J31" s="116"/>
      <c r="K31" s="116"/>
      <c r="L31" s="115"/>
    </row>
    <row r="32" ht="15" customHeight="1" spans="1:12">
      <c r="A32" s="116" t="s">
        <v>377</v>
      </c>
      <c r="B32" s="116" t="s">
        <v>432</v>
      </c>
      <c r="C32" s="117">
        <v>3643000</v>
      </c>
      <c r="D32" s="116" t="s">
        <v>379</v>
      </c>
      <c r="E32" s="116" t="s">
        <v>380</v>
      </c>
      <c r="F32" s="117">
        <v>0</v>
      </c>
      <c r="G32" s="116" t="s">
        <v>303</v>
      </c>
      <c r="H32" s="116" t="s">
        <v>304</v>
      </c>
      <c r="I32" s="117">
        <v>0</v>
      </c>
      <c r="J32" s="116"/>
      <c r="K32" s="116"/>
      <c r="L32" s="115"/>
    </row>
    <row r="33" ht="15" customHeight="1" spans="1:12">
      <c r="A33" s="116"/>
      <c r="B33" s="116"/>
      <c r="C33" s="115"/>
      <c r="D33" s="116" t="s">
        <v>383</v>
      </c>
      <c r="E33" s="116" t="s">
        <v>384</v>
      </c>
      <c r="F33" s="117">
        <v>0</v>
      </c>
      <c r="G33" s="116" t="s">
        <v>309</v>
      </c>
      <c r="H33" s="116" t="s">
        <v>310</v>
      </c>
      <c r="I33" s="117">
        <v>0</v>
      </c>
      <c r="J33" s="116"/>
      <c r="K33" s="116"/>
      <c r="L33" s="115"/>
    </row>
    <row r="34" ht="15" customHeight="1" spans="1:12">
      <c r="A34" s="116"/>
      <c r="B34" s="116"/>
      <c r="C34" s="115"/>
      <c r="D34" s="116" t="s">
        <v>387</v>
      </c>
      <c r="E34" s="116" t="s">
        <v>388</v>
      </c>
      <c r="F34" s="117">
        <v>0</v>
      </c>
      <c r="G34" s="116" t="s">
        <v>315</v>
      </c>
      <c r="H34" s="116" t="s">
        <v>316</v>
      </c>
      <c r="I34" s="117">
        <v>0</v>
      </c>
      <c r="J34" s="116"/>
      <c r="K34" s="116"/>
      <c r="L34" s="115"/>
    </row>
    <row r="35" ht="15" customHeight="1" spans="1:12">
      <c r="A35" s="116"/>
      <c r="B35" s="116"/>
      <c r="C35" s="115"/>
      <c r="D35" s="116" t="s">
        <v>391</v>
      </c>
      <c r="E35" s="116" t="s">
        <v>392</v>
      </c>
      <c r="F35" s="117">
        <v>0</v>
      </c>
      <c r="G35" s="116" t="s">
        <v>321</v>
      </c>
      <c r="H35" s="116" t="s">
        <v>322</v>
      </c>
      <c r="I35" s="117">
        <v>0</v>
      </c>
      <c r="J35" s="116"/>
      <c r="K35" s="116"/>
      <c r="L35" s="115"/>
    </row>
    <row r="36" ht="15" customHeight="1" spans="1:12">
      <c r="A36" s="116"/>
      <c r="B36" s="116"/>
      <c r="C36" s="115"/>
      <c r="D36" s="116" t="s">
        <v>393</v>
      </c>
      <c r="E36" s="116" t="s">
        <v>394</v>
      </c>
      <c r="F36" s="117">
        <v>0</v>
      </c>
      <c r="G36" s="116"/>
      <c r="H36" s="116"/>
      <c r="I36" s="115"/>
      <c r="J36" s="116"/>
      <c r="K36" s="116"/>
      <c r="L36" s="115"/>
    </row>
    <row r="37" ht="15" customHeight="1" spans="1:12">
      <c r="A37" s="116"/>
      <c r="B37" s="116"/>
      <c r="C37" s="115"/>
      <c r="D37" s="116" t="s">
        <v>395</v>
      </c>
      <c r="E37" s="116" t="s">
        <v>396</v>
      </c>
      <c r="F37" s="117">
        <v>0</v>
      </c>
      <c r="G37" s="116"/>
      <c r="H37" s="116"/>
      <c r="I37" s="115"/>
      <c r="J37" s="116"/>
      <c r="K37" s="116"/>
      <c r="L37" s="115"/>
    </row>
    <row r="38" ht="15" customHeight="1" spans="1:12">
      <c r="A38" s="116"/>
      <c r="B38" s="116"/>
      <c r="C38" s="115"/>
      <c r="D38" s="116" t="s">
        <v>397</v>
      </c>
      <c r="E38" s="116" t="s">
        <v>398</v>
      </c>
      <c r="F38" s="117">
        <v>0</v>
      </c>
      <c r="G38" s="116"/>
      <c r="H38" s="116"/>
      <c r="I38" s="115"/>
      <c r="J38" s="116"/>
      <c r="K38" s="116"/>
      <c r="L38" s="115"/>
    </row>
    <row r="39" ht="15" customHeight="1" spans="1:12">
      <c r="A39" s="116" t="s">
        <v>433</v>
      </c>
      <c r="B39" s="116"/>
      <c r="C39" s="116"/>
      <c r="D39" s="116"/>
      <c r="E39" s="116"/>
      <c r="F39" s="116"/>
      <c r="G39" s="116"/>
      <c r="H39" s="116"/>
      <c r="I39" s="116"/>
      <c r="J39" s="116"/>
      <c r="K39" s="116"/>
      <c r="L39" s="11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H32" sqref="H32"/>
    </sheetView>
  </sheetViews>
  <sheetFormatPr defaultColWidth="9" defaultRowHeight="14.4"/>
  <cols>
    <col min="1" max="3" width="2.77777777777778" style="112" customWidth="1"/>
    <col min="4" max="4" width="32.7777777777778" style="112" customWidth="1"/>
    <col min="5" max="8" width="14" style="112" customWidth="1"/>
    <col min="9" max="10" width="15" style="112" customWidth="1"/>
    <col min="11" max="11" width="14" style="112" customWidth="1"/>
    <col min="12" max="13" width="15" style="112" customWidth="1"/>
    <col min="14" max="17" width="14" style="112" customWidth="1"/>
    <col min="18" max="19" width="15" style="112" customWidth="1"/>
    <col min="20" max="20" width="14" style="112" customWidth="1"/>
    <col min="21" max="16384" width="9" style="112"/>
  </cols>
  <sheetData>
    <row r="1" ht="28.2" spans="11:11">
      <c r="K1" s="124" t="s">
        <v>434</v>
      </c>
    </row>
    <row r="2" ht="15.6" spans="20:20">
      <c r="T2" s="114" t="s">
        <v>435</v>
      </c>
    </row>
    <row r="3" ht="15.6" spans="1:20">
      <c r="A3" s="114" t="s">
        <v>2</v>
      </c>
      <c r="T3" s="114" t="s">
        <v>3</v>
      </c>
    </row>
    <row r="4" ht="19.5" customHeight="1" spans="1:20">
      <c r="A4" s="120" t="s">
        <v>6</v>
      </c>
      <c r="B4" s="120"/>
      <c r="C4" s="120"/>
      <c r="D4" s="120"/>
      <c r="E4" s="120" t="s">
        <v>208</v>
      </c>
      <c r="F4" s="120"/>
      <c r="G4" s="120"/>
      <c r="H4" s="120" t="s">
        <v>209</v>
      </c>
      <c r="I4" s="120"/>
      <c r="J4" s="120"/>
      <c r="K4" s="120" t="s">
        <v>210</v>
      </c>
      <c r="L4" s="120"/>
      <c r="M4" s="120"/>
      <c r="N4" s="120"/>
      <c r="O4" s="120"/>
      <c r="P4" s="120" t="s">
        <v>107</v>
      </c>
      <c r="Q4" s="120"/>
      <c r="R4" s="120"/>
      <c r="S4" s="120"/>
      <c r="T4" s="120"/>
    </row>
    <row r="5" ht="19.5" customHeight="1" spans="1:20">
      <c r="A5" s="120" t="s">
        <v>122</v>
      </c>
      <c r="B5" s="120"/>
      <c r="C5" s="120"/>
      <c r="D5" s="120" t="s">
        <v>123</v>
      </c>
      <c r="E5" s="120" t="s">
        <v>129</v>
      </c>
      <c r="F5" s="120" t="s">
        <v>211</v>
      </c>
      <c r="G5" s="120" t="s">
        <v>212</v>
      </c>
      <c r="H5" s="120" t="s">
        <v>129</v>
      </c>
      <c r="I5" s="120" t="s">
        <v>179</v>
      </c>
      <c r="J5" s="120" t="s">
        <v>180</v>
      </c>
      <c r="K5" s="120" t="s">
        <v>129</v>
      </c>
      <c r="L5" s="120" t="s">
        <v>179</v>
      </c>
      <c r="M5" s="120"/>
      <c r="N5" s="120" t="s">
        <v>179</v>
      </c>
      <c r="O5" s="120" t="s">
        <v>180</v>
      </c>
      <c r="P5" s="120" t="s">
        <v>129</v>
      </c>
      <c r="Q5" s="120" t="s">
        <v>211</v>
      </c>
      <c r="R5" s="120" t="s">
        <v>212</v>
      </c>
      <c r="S5" s="120" t="s">
        <v>212</v>
      </c>
      <c r="T5" s="120"/>
    </row>
    <row r="6" ht="19.5" customHeight="1" spans="1:20">
      <c r="A6" s="120"/>
      <c r="B6" s="120"/>
      <c r="C6" s="120"/>
      <c r="D6" s="120"/>
      <c r="E6" s="120"/>
      <c r="F6" s="120"/>
      <c r="G6" s="120" t="s">
        <v>124</v>
      </c>
      <c r="H6" s="120"/>
      <c r="I6" s="120"/>
      <c r="J6" s="120" t="s">
        <v>124</v>
      </c>
      <c r="K6" s="120"/>
      <c r="L6" s="120" t="s">
        <v>124</v>
      </c>
      <c r="M6" s="120" t="s">
        <v>214</v>
      </c>
      <c r="N6" s="120" t="s">
        <v>213</v>
      </c>
      <c r="O6" s="120" t="s">
        <v>124</v>
      </c>
      <c r="P6" s="120"/>
      <c r="Q6" s="120"/>
      <c r="R6" s="120" t="s">
        <v>124</v>
      </c>
      <c r="S6" s="120" t="s">
        <v>215</v>
      </c>
      <c r="T6" s="120" t="s">
        <v>216</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126</v>
      </c>
      <c r="B8" s="120" t="s">
        <v>127</v>
      </c>
      <c r="C8" s="120" t="s">
        <v>128</v>
      </c>
      <c r="D8" s="120" t="s">
        <v>10</v>
      </c>
      <c r="E8" s="115" t="s">
        <v>11</v>
      </c>
      <c r="F8" s="115" t="s">
        <v>12</v>
      </c>
      <c r="G8" s="115" t="s">
        <v>20</v>
      </c>
      <c r="H8" s="115" t="s">
        <v>24</v>
      </c>
      <c r="I8" s="115" t="s">
        <v>28</v>
      </c>
      <c r="J8" s="115" t="s">
        <v>32</v>
      </c>
      <c r="K8" s="115" t="s">
        <v>36</v>
      </c>
      <c r="L8" s="115" t="s">
        <v>40</v>
      </c>
      <c r="M8" s="115" t="s">
        <v>43</v>
      </c>
      <c r="N8" s="115" t="s">
        <v>46</v>
      </c>
      <c r="O8" s="115" t="s">
        <v>49</v>
      </c>
      <c r="P8" s="115" t="s">
        <v>52</v>
      </c>
      <c r="Q8" s="115" t="s">
        <v>55</v>
      </c>
      <c r="R8" s="115" t="s">
        <v>58</v>
      </c>
      <c r="S8" s="115" t="s">
        <v>61</v>
      </c>
      <c r="T8" s="115" t="s">
        <v>64</v>
      </c>
    </row>
    <row r="9" ht="19.5" customHeight="1" spans="1:20">
      <c r="A9" s="120"/>
      <c r="B9" s="120"/>
      <c r="C9" s="120"/>
      <c r="D9" s="120" t="s">
        <v>129</v>
      </c>
      <c r="E9" s="117"/>
      <c r="F9" s="117"/>
      <c r="G9" s="117"/>
      <c r="H9" s="117"/>
      <c r="I9" s="117"/>
      <c r="J9" s="117"/>
      <c r="K9" s="117"/>
      <c r="L9" s="117"/>
      <c r="M9" s="117"/>
      <c r="N9" s="117"/>
      <c r="O9" s="117"/>
      <c r="P9" s="117"/>
      <c r="Q9" s="117"/>
      <c r="R9" s="117"/>
      <c r="S9" s="117"/>
      <c r="T9" s="117"/>
    </row>
    <row r="10" ht="19.5" customHeight="1" spans="1:20">
      <c r="A10" s="116" t="s">
        <v>436</v>
      </c>
      <c r="B10" s="116"/>
      <c r="C10" s="116"/>
      <c r="D10" s="116"/>
      <c r="E10" s="117"/>
      <c r="F10" s="117"/>
      <c r="G10" s="117"/>
      <c r="H10" s="117"/>
      <c r="I10" s="117"/>
      <c r="J10" s="117"/>
      <c r="K10" s="117"/>
      <c r="L10" s="117"/>
      <c r="M10" s="117"/>
      <c r="N10" s="117"/>
      <c r="O10" s="117"/>
      <c r="P10" s="117"/>
      <c r="Q10" s="117"/>
      <c r="R10" s="117"/>
      <c r="S10" s="117"/>
      <c r="T10" s="117"/>
    </row>
    <row r="11" ht="19.5" customHeight="1" spans="1:20">
      <c r="A11" s="116" t="s">
        <v>437</v>
      </c>
      <c r="B11" s="116"/>
      <c r="C11" s="116"/>
      <c r="D11" s="116"/>
      <c r="E11" s="116"/>
      <c r="F11" s="116"/>
      <c r="G11" s="116"/>
      <c r="H11" s="116"/>
      <c r="I11" s="116"/>
      <c r="J11" s="116"/>
      <c r="K11" s="116"/>
      <c r="L11" s="116"/>
      <c r="M11" s="116"/>
      <c r="N11" s="116"/>
      <c r="O11" s="116"/>
      <c r="P11" s="116"/>
      <c r="Q11" s="116"/>
      <c r="R11" s="116"/>
      <c r="S11" s="116"/>
      <c r="T11" s="116"/>
    </row>
    <row r="12" spans="1:20">
      <c r="A12" s="125" t="s">
        <v>438</v>
      </c>
      <c r="B12" s="125"/>
      <c r="C12" s="125"/>
      <c r="D12" s="125"/>
      <c r="E12" s="125"/>
      <c r="F12" s="125"/>
      <c r="G12" s="125"/>
      <c r="H12" s="125"/>
      <c r="I12" s="125"/>
      <c r="J12" s="125"/>
      <c r="K12" s="125"/>
      <c r="L12" s="125"/>
      <c r="M12" s="125"/>
      <c r="N12" s="125"/>
      <c r="O12" s="125"/>
      <c r="P12" s="125"/>
      <c r="Q12" s="125"/>
      <c r="R12" s="125"/>
      <c r="S12" s="125"/>
      <c r="T12" s="125"/>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G21" sqref="G21"/>
    </sheetView>
  </sheetViews>
  <sheetFormatPr defaultColWidth="9" defaultRowHeight="14.4"/>
  <cols>
    <col min="1" max="3" width="2.77777777777778" style="112" customWidth="1"/>
    <col min="4" max="4" width="32.7777777777778" style="112" customWidth="1"/>
    <col min="5" max="6" width="15" style="112" customWidth="1"/>
    <col min="7" max="11" width="14" style="112" customWidth="1"/>
    <col min="12" max="12" width="15" style="112" customWidth="1"/>
    <col min="13" max="16384" width="9" style="112"/>
  </cols>
  <sheetData>
    <row r="1" ht="28.2" spans="7:7">
      <c r="G1" s="124" t="s">
        <v>439</v>
      </c>
    </row>
    <row r="2" ht="15.6" spans="12:12">
      <c r="L2" s="114" t="s">
        <v>440</v>
      </c>
    </row>
    <row r="3" ht="15.6" spans="1:12">
      <c r="A3" s="114" t="s">
        <v>2</v>
      </c>
      <c r="L3" s="114" t="s">
        <v>3</v>
      </c>
    </row>
    <row r="4" ht="19.5" customHeight="1" spans="1:12">
      <c r="A4" s="120" t="s">
        <v>6</v>
      </c>
      <c r="B4" s="120"/>
      <c r="C4" s="120"/>
      <c r="D4" s="120"/>
      <c r="E4" s="120" t="s">
        <v>208</v>
      </c>
      <c r="F4" s="120"/>
      <c r="G4" s="120"/>
      <c r="H4" s="120" t="s">
        <v>209</v>
      </c>
      <c r="I4" s="120" t="s">
        <v>210</v>
      </c>
      <c r="J4" s="120" t="s">
        <v>107</v>
      </c>
      <c r="K4" s="120"/>
      <c r="L4" s="120"/>
    </row>
    <row r="5" ht="19.5" customHeight="1" spans="1:12">
      <c r="A5" s="120" t="s">
        <v>122</v>
      </c>
      <c r="B5" s="120"/>
      <c r="C5" s="120"/>
      <c r="D5" s="120" t="s">
        <v>123</v>
      </c>
      <c r="E5" s="120" t="s">
        <v>129</v>
      </c>
      <c r="F5" s="120" t="s">
        <v>441</v>
      </c>
      <c r="G5" s="120" t="s">
        <v>442</v>
      </c>
      <c r="H5" s="120"/>
      <c r="I5" s="120"/>
      <c r="J5" s="120" t="s">
        <v>129</v>
      </c>
      <c r="K5" s="120" t="s">
        <v>441</v>
      </c>
      <c r="L5" s="115" t="s">
        <v>442</v>
      </c>
    </row>
    <row r="6" ht="19.5" customHeight="1" spans="1:12">
      <c r="A6" s="120"/>
      <c r="B6" s="120"/>
      <c r="C6" s="120"/>
      <c r="D6" s="120"/>
      <c r="E6" s="120"/>
      <c r="F6" s="120"/>
      <c r="G6" s="120"/>
      <c r="H6" s="120"/>
      <c r="I6" s="120"/>
      <c r="J6" s="120"/>
      <c r="K6" s="120"/>
      <c r="L6" s="115" t="s">
        <v>215</v>
      </c>
    </row>
    <row r="7" ht="19.5" customHeight="1" spans="1:12">
      <c r="A7" s="120"/>
      <c r="B7" s="120"/>
      <c r="C7" s="120"/>
      <c r="D7" s="120"/>
      <c r="E7" s="120"/>
      <c r="F7" s="120"/>
      <c r="G7" s="120"/>
      <c r="H7" s="120"/>
      <c r="I7" s="120"/>
      <c r="J7" s="120"/>
      <c r="K7" s="120"/>
      <c r="L7" s="115"/>
    </row>
    <row r="8" ht="19.5" customHeight="1" spans="1:12">
      <c r="A8" s="120" t="s">
        <v>126</v>
      </c>
      <c r="B8" s="120" t="s">
        <v>127</v>
      </c>
      <c r="C8" s="120" t="s">
        <v>128</v>
      </c>
      <c r="D8" s="120" t="s">
        <v>10</v>
      </c>
      <c r="E8" s="115" t="s">
        <v>11</v>
      </c>
      <c r="F8" s="115" t="s">
        <v>12</v>
      </c>
      <c r="G8" s="115" t="s">
        <v>20</v>
      </c>
      <c r="H8" s="115" t="s">
        <v>24</v>
      </c>
      <c r="I8" s="115" t="s">
        <v>28</v>
      </c>
      <c r="J8" s="115" t="s">
        <v>32</v>
      </c>
      <c r="K8" s="115" t="s">
        <v>36</v>
      </c>
      <c r="L8" s="115" t="s">
        <v>40</v>
      </c>
    </row>
    <row r="9" ht="19.5" customHeight="1" spans="1:12">
      <c r="A9" s="120"/>
      <c r="B9" s="120"/>
      <c r="C9" s="120"/>
      <c r="D9" s="120" t="s">
        <v>129</v>
      </c>
      <c r="E9" s="117"/>
      <c r="F9" s="117"/>
      <c r="G9" s="117"/>
      <c r="H9" s="117"/>
      <c r="I9" s="117"/>
      <c r="J9" s="117"/>
      <c r="K9" s="117"/>
      <c r="L9" s="117"/>
    </row>
    <row r="10" ht="19.5" customHeight="1" spans="1:12">
      <c r="A10" s="116" t="s">
        <v>436</v>
      </c>
      <c r="B10" s="116"/>
      <c r="C10" s="116"/>
      <c r="D10" s="116"/>
      <c r="E10" s="117"/>
      <c r="F10" s="117"/>
      <c r="G10" s="117"/>
      <c r="H10" s="117"/>
      <c r="I10" s="117"/>
      <c r="J10" s="117"/>
      <c r="K10" s="117"/>
      <c r="L10" s="117"/>
    </row>
    <row r="11" ht="19.5" customHeight="1" spans="1:12">
      <c r="A11" s="116" t="s">
        <v>443</v>
      </c>
      <c r="B11" s="116"/>
      <c r="C11" s="116"/>
      <c r="D11" s="116"/>
      <c r="E11" s="116"/>
      <c r="F11" s="116"/>
      <c r="G11" s="116"/>
      <c r="H11" s="116"/>
      <c r="I11" s="116"/>
      <c r="J11" s="116"/>
      <c r="K11" s="116"/>
      <c r="L11" s="116"/>
    </row>
    <row r="12" spans="1:12">
      <c r="A12" s="125" t="s">
        <v>438</v>
      </c>
      <c r="B12" s="125"/>
      <c r="C12" s="125"/>
      <c r="D12" s="125"/>
      <c r="E12" s="125"/>
      <c r="F12" s="125"/>
      <c r="G12" s="125"/>
      <c r="H12" s="125"/>
      <c r="I12" s="125"/>
      <c r="J12" s="125"/>
      <c r="K12" s="125"/>
      <c r="L12" s="12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项目支出绩效自评表（项目1）</vt:lpstr>
      <vt:lpstr>附表13 项目支出绩效自评表（项目2）</vt:lpstr>
      <vt:lpstr>附表13 项目支出绩效自评表（项目3）</vt:lpstr>
      <vt:lpstr>附表13 项目支出绩效自评表（项目4）</vt:lpstr>
      <vt:lpstr>附表13 项目支出绩效自评表（项目5）</vt:lpstr>
      <vt:lpstr>附表13 项目支出绩效自评表（项目6）</vt:lpstr>
      <vt:lpstr>附表13 项目支出绩效自评表（项目7）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向祥华</cp:lastModifiedBy>
  <dcterms:created xsi:type="dcterms:W3CDTF">2024-08-01T00:46:00Z</dcterms:created>
  <dcterms:modified xsi:type="dcterms:W3CDTF">2024-11-15T10:56:42Z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2024-08-01T00:46:08.637Z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345285A64C844946BDAB8E86AB71EC9B_12</vt:lpwstr>
  </property>
  <property fmtid="{D5CDD505-2E9C-101B-9397-08002B2CF9AE}" pid="10" name="KSOProductBuildVer">
    <vt:lpwstr>2052-11.8.6.11020</vt:lpwstr>
  </property>
</Properties>
</file>