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部门项目支出预算表（其他运转类、特定目标类项目）'!$A$1:$AA$16</definedName>
    <definedName name="_xlnm.Print_Area" localSheetId="3">'表二 部门收入预算表'!$A$1:$T$9</definedName>
    <definedName name="_xlnm.Print_Area" localSheetId="10">'表九 项目支出绩效目标表'!$A$1:$K$10</definedName>
    <definedName name="_xlnm.Print_Area" localSheetId="8">'表七 部门基本支出预算表（人员类、运转类公用经费项目）'!$A$1:$AD$29</definedName>
    <definedName name="_xlnm.Print_Area" localSheetId="4">'表三 部门支出预算表'!$A$1:$W$29</definedName>
    <definedName name="_xlnm.Print_Area" localSheetId="11">'表十 政府性基金预算支出预算表'!$A$1:$J$12</definedName>
    <definedName name="_xlnm.Print_Area" localSheetId="13">'表十二 部门政府购买服务预算表'!$A$1:$X$11</definedName>
    <definedName name="_xlnm.Print_Area" localSheetId="18">'表十七 部门项目中期规划预算表'!$A$1:$G$11</definedName>
    <definedName name="_xlnm.Print_Area" localSheetId="14">'表十三 州对下转移支付预算表'!$A$1:$S$12</definedName>
    <definedName name="_xlnm.Print_Area" localSheetId="15">'表十四 州对下转移支付绩效目标表'!$A$1:$K$9</definedName>
    <definedName name="_xlnm.Print_Area" localSheetId="16">'表十五 新增资产配置表'!$A$1:$H$15</definedName>
    <definedName name="_xlnm.Print_Area" localSheetId="12">'表十一 部门政府采购预算表'!$A$1:$X$21</definedName>
    <definedName name="_xlnm.Print_Area" localSheetId="5">'表四 财政拨款收支预算总表'!$A$1:$D$34</definedName>
    <definedName name="_xlnm.Print_Area" localSheetId="6">'表五 一般公共预算支出预算表（按功能科目分类）'!$A$1:$M$26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4" l="1"/>
  <c r="A3" i="41"/>
  <c r="AA16" i="34"/>
  <c r="Y16" i="34"/>
  <c r="X16" i="34"/>
  <c r="W16" i="34"/>
  <c r="V16" i="34"/>
  <c r="I16" i="34"/>
  <c r="C7" i="54"/>
  <c r="C13" i="32"/>
  <c r="C12" i="32" s="1"/>
  <c r="C10" i="32"/>
  <c r="C9" i="32" s="1"/>
  <c r="M9" i="32"/>
  <c r="M8" i="32" s="1"/>
  <c r="M26" i="32" s="1"/>
  <c r="I9" i="32"/>
  <c r="I8" i="32"/>
  <c r="I26" i="32" s="1"/>
  <c r="D15" i="13"/>
  <c r="D12" i="13"/>
  <c r="B12" i="13"/>
  <c r="B7" i="13"/>
  <c r="B34" i="13" s="1"/>
  <c r="W29" i="30"/>
  <c r="U29" i="30"/>
  <c r="T29" i="30"/>
  <c r="R28" i="30"/>
  <c r="R27" i="30"/>
  <c r="C27" i="30" s="1"/>
  <c r="R26" i="30"/>
  <c r="R25" i="30"/>
  <c r="C25" i="30" s="1"/>
  <c r="R24" i="30"/>
  <c r="C24" i="30" s="1"/>
  <c r="R23" i="30"/>
  <c r="C23" i="30" s="1"/>
  <c r="R22" i="30"/>
  <c r="C22" i="30" s="1"/>
  <c r="R21" i="30"/>
  <c r="C21" i="30" s="1"/>
  <c r="R20" i="30"/>
  <c r="C20" i="30" s="1"/>
  <c r="R19" i="30"/>
  <c r="C19" i="30"/>
  <c r="R18" i="30"/>
  <c r="C18" i="30" s="1"/>
  <c r="R17" i="30"/>
  <c r="C17" i="30" s="1"/>
  <c r="R16" i="30"/>
  <c r="C16" i="30" s="1"/>
  <c r="R15" i="30"/>
  <c r="C15" i="30" s="1"/>
  <c r="R14" i="30"/>
  <c r="C14" i="30" s="1"/>
  <c r="R13" i="30"/>
  <c r="C13" i="30" s="1"/>
  <c r="D13" i="30"/>
  <c r="R12" i="30"/>
  <c r="C12" i="30" s="1"/>
  <c r="D12" i="30"/>
  <c r="D29" i="30" s="1"/>
  <c r="R11" i="30"/>
  <c r="C11" i="30" s="1"/>
  <c r="R10" i="30"/>
  <c r="C10" i="30" s="1"/>
  <c r="D10" i="30"/>
  <c r="S9" i="30"/>
  <c r="S8" i="30" s="1"/>
  <c r="S29" i="30" s="1"/>
  <c r="C9" i="29"/>
  <c r="O8" i="29"/>
  <c r="C8" i="29" s="1"/>
  <c r="C3" i="29"/>
  <c r="D32" i="28"/>
  <c r="B32" i="28"/>
  <c r="D14" i="28"/>
  <c r="D11" i="28"/>
  <c r="B11" i="28"/>
  <c r="B31" i="28" s="1"/>
  <c r="B38" i="28" s="1"/>
  <c r="D7" i="13" l="1"/>
  <c r="D34" i="13" s="1"/>
  <c r="C8" i="32"/>
  <c r="C26" i="32" s="1"/>
  <c r="R9" i="30"/>
  <c r="D31" i="28"/>
  <c r="D38" i="28" s="1"/>
  <c r="C9" i="30" l="1"/>
  <c r="R8" i="30"/>
  <c r="C8" i="30" l="1"/>
  <c r="C29" i="30" s="1"/>
  <c r="R29" i="30"/>
</calcChain>
</file>

<file path=xl/sharedStrings.xml><?xml version="1.0" encoding="utf-8"?>
<sst xmlns="http://schemas.openxmlformats.org/spreadsheetml/2006/main" count="1134" uniqueCount="479">
  <si>
    <t>大理州州本级2024年部门预算公开表</t>
  </si>
  <si>
    <t>大理白族自治州实验小学</t>
  </si>
  <si>
    <t>财务负责人 ：</t>
  </si>
  <si>
    <t>徐学镭</t>
  </si>
  <si>
    <t>经  办  人 ：</t>
  </si>
  <si>
    <t>杨成玉</t>
  </si>
  <si>
    <t>联 系 方 式：</t>
  </si>
  <si>
    <t>0872-2120663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</si>
  <si>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</si>
  <si>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</si>
  <si>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</si>
  <si>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</si>
  <si>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</si>
  <si>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</si>
  <si>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</si>
  <si>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</si>
  <si>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</si>
  <si>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</si>
  <si>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</si>
  <si>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</si>
  <si>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</si>
  <si>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</si>
  <si>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</si>
  <si>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</si>
  <si>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</si>
  <si>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</si>
  <si>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</si>
  <si>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</si>
  <si>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</si>
  <si>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</si>
  <si>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</si>
  <si>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</si>
  <si>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</si>
  <si>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</si>
  <si>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</si>
  <si>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</si>
  <si>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</si>
  <si>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</si>
  <si>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</si>
  <si>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</si>
  <si>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</si>
  <si>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</si>
  <si>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</si>
  <si>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</si>
  <si>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</si>
  <si>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</si>
  <si>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</si>
  <si>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</si>
  <si>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</si>
  <si>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</si>
  <si>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</si>
  <si>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</si>
  <si>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</si>
  <si>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</si>
  <si>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</si>
  <si>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</si>
  <si>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</si>
  <si>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</si>
  <si>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</si>
  <si>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</si>
  <si>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</si>
  <si>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</si>
  <si>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</si>
  <si>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</si>
  <si>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</si>
  <si>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</si>
  <si>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</si>
  <si>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</si>
  <si>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</si>
  <si>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</si>
  <si>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</si>
  <si>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</si>
  <si>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</si>
  <si>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</si>
  <si>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</si>
  <si>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</si>
  <si>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</si>
  <si>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</si>
  <si>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</si>
  <si>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</si>
  <si>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</si>
  <si>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</si>
  <si>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</si>
  <si>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</si>
  <si>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</si>
  <si>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</si>
  <si>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</si>
  <si>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</si>
  <si>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</si>
  <si>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</si>
  <si>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</si>
  <si>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</si>
  <si>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</si>
  <si>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</si>
  <si>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105008</t>
  </si>
  <si>
    <t>合     计</t>
  </si>
  <si>
    <t/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</si>
  <si>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</si>
  <si>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</si>
  <si>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</si>
  <si>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</si>
  <si>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</si>
  <si>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</si>
  <si>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</si>
  <si>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</si>
  <si>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</si>
  <si>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</si>
  <si>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</si>
  <si>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</si>
  <si>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</si>
  <si>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</si>
  <si>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</si>
  <si>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</si>
  <si>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</si>
  <si>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</si>
  <si>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</si>
  <si>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</si>
  <si>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</si>
  <si>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</si>
  <si>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</si>
  <si>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</si>
  <si>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2059999</t>
  </si>
  <si>
    <t xml:space="preserve">    其他教育支出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</si>
  <si>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</si>
  <si>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</si>
  <si>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</si>
  <si>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</si>
  <si>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</si>
  <si>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</si>
  <si>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</si>
  <si>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</si>
  <si>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</si>
  <si>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</si>
  <si>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</si>
  <si>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</si>
  <si>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</si>
  <si>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</si>
  <si>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</si>
  <si>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</si>
  <si>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</si>
  <si>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</si>
  <si>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</si>
  <si>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</si>
  <si>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</si>
  <si>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</si>
  <si>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</si>
  <si>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</si>
  <si>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</si>
  <si>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</si>
  <si>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</si>
  <si>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</si>
  <si>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其他支出</t>
  </si>
  <si>
    <t xml:space="preserve">  彩票公益金安排的支出</t>
  </si>
  <si>
    <t xml:space="preserve">    用于其他社会公益事业的彩票公益金支出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</si>
  <si>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</si>
  <si>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</si>
  <si>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</si>
  <si>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</si>
  <si>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</si>
  <si>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</si>
  <si>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</si>
  <si>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</si>
  <si>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</si>
  <si>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</si>
  <si>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</si>
  <si>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</si>
  <si>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</si>
  <si>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</si>
  <si>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</si>
  <si>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</si>
  <si>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</si>
  <si>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</si>
  <si>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</si>
  <si>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</si>
  <si>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</si>
  <si>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</si>
  <si>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</si>
  <si>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</si>
  <si>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</si>
  <si>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</si>
  <si>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</si>
  <si>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</si>
  <si>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</si>
  <si>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</si>
  <si>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</si>
  <si>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</si>
  <si>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</si>
  <si>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</si>
  <si>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</si>
  <si>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</si>
  <si>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</si>
  <si>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</si>
  <si>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</si>
  <si>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</si>
  <si>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</si>
  <si>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</si>
  <si>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</si>
  <si>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</si>
  <si>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</si>
  <si>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</si>
  <si>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</si>
  <si>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</si>
  <si>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</si>
  <si>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</si>
  <si>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</si>
  <si>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</si>
  <si>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普通教育</t>
  </si>
  <si>
    <t>小学教育</t>
  </si>
  <si>
    <t>其他教育支出</t>
  </si>
  <si>
    <t>行政事业单位养老支出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</si>
  <si>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</si>
  <si>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</si>
  <si>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</si>
  <si>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</si>
  <si>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</si>
  <si>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</si>
  <si>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</si>
  <si>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</si>
  <si>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</si>
  <si>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</si>
  <si>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</si>
  <si>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</si>
  <si>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</si>
  <si>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</si>
  <si>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</si>
  <si>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</si>
  <si>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</si>
  <si>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</si>
  <si>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</si>
  <si>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</si>
  <si>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</si>
  <si>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</si>
  <si>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</si>
  <si>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</si>
  <si>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</si>
  <si>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</si>
  <si>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</si>
  <si>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</si>
  <si>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</si>
  <si>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</si>
  <si>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</si>
  <si>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</si>
  <si>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</si>
  <si>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</si>
  <si>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</si>
  <si>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</si>
  <si>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</si>
  <si>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</si>
  <si>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</si>
  <si>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</si>
  <si>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</si>
  <si>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</si>
  <si>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</si>
  <si>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</si>
  <si>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</si>
  <si>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</si>
  <si>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</si>
  <si>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</si>
  <si>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</si>
  <si>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</si>
  <si>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</si>
  <si>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</si>
  <si>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</si>
  <si>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</si>
  <si>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</si>
  <si>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</si>
  <si>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532900210000000019000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</si>
  <si>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</si>
  <si>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</si>
  <si>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</si>
  <si>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</si>
  <si>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</si>
  <si>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</si>
  <si>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</si>
  <si>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</si>
  <si>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</si>
  <si>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532900210000000019001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</si>
  <si>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</si>
  <si>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</si>
  <si>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</si>
  <si>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</si>
  <si>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</si>
  <si>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</si>
  <si>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</si>
  <si>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</si>
  <si>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</si>
  <si>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532900210000000019002</t>
  </si>
  <si>
    <t>30113</t>
  </si>
  <si>
    <t>532900210000000019008</t>
  </si>
  <si>
    <t>工会经费</t>
  </si>
  <si>
    <t>30228</t>
  </si>
  <si>
    <t>532900210000000019009</t>
  </si>
  <si>
    <t>其他公用支出</t>
  </si>
  <si>
    <t>30299</t>
  </si>
  <si>
    <t>其他商品和服务支出</t>
  </si>
  <si>
    <t>532900231100001234023</t>
  </si>
  <si>
    <t>住房补贴-事业</t>
  </si>
  <si>
    <t>532900231100001520646</t>
  </si>
  <si>
    <t>事业人员参照公务员规范后绩效奖</t>
  </si>
  <si>
    <t>532900231100001520647</t>
  </si>
  <si>
    <t>遗属补助</t>
  </si>
  <si>
    <t>30305</t>
  </si>
  <si>
    <t>生活补助</t>
  </si>
  <si>
    <t>532900231100001520648</t>
  </si>
  <si>
    <t>小学生均公用经费</t>
  </si>
  <si>
    <t>30201</t>
  </si>
  <si>
    <t>办公费</t>
  </si>
  <si>
    <t>30209</t>
  </si>
  <si>
    <t>物业管理费</t>
  </si>
  <si>
    <t>30226</t>
  </si>
  <si>
    <t>劳务费</t>
  </si>
  <si>
    <t>31002</t>
  </si>
  <si>
    <t>办公设备购置</t>
  </si>
  <si>
    <t>532900241100002449098</t>
  </si>
  <si>
    <t>其他工资福利支出经费</t>
  </si>
  <si>
    <t>30199</t>
  </si>
  <si>
    <t>其他工资福利支出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</si>
  <si>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</si>
  <si>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</si>
  <si>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</si>
  <si>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</si>
  <si>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</si>
  <si>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</si>
  <si>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</si>
  <si>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</si>
  <si>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</si>
  <si>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313事业发展类</t>
  </si>
  <si>
    <t>校园环境提升改造项目经费</t>
  </si>
  <si>
    <t>用于其他社会公益事业的彩票公益金支出</t>
  </si>
  <si>
    <t>维修（护）费</t>
  </si>
  <si>
    <t>312民生类</t>
  </si>
  <si>
    <t>城乡义务教育补助经费州级资金</t>
  </si>
  <si>
    <t>2023年城乡义务教育补助经费中央直达资金</t>
  </si>
  <si>
    <t>省级人才发展专项教育人才项目经费</t>
  </si>
  <si>
    <t>112社会保障缴费</t>
  </si>
  <si>
    <t>事业单位职业年金个人账户记实资金</t>
  </si>
  <si>
    <t>职业年金缴费</t>
  </si>
  <si>
    <t>合作办学工作经费（经开区）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</si>
  <si>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</si>
  <si>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</si>
  <si>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</si>
  <si>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</si>
  <si>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</si>
  <si>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</si>
  <si>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</si>
  <si>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</si>
  <si>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</si>
  <si>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</si>
  <si>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义务教育家庭经济困难学生生活补助</t>
  </si>
  <si>
    <t>532900231100001676629</t>
  </si>
  <si>
    <t>对城乡义务教育家庭困难学生提供生活补助，帮助家庭经济困难学生顺利就学，提升义务教育巩固率。</t>
  </si>
  <si>
    <t>产出指标</t>
  </si>
  <si>
    <t>质量指标</t>
  </si>
  <si>
    <t>小学非寄宿学生补助标准</t>
  </si>
  <si>
    <t>=</t>
  </si>
  <si>
    <t>500</t>
  </si>
  <si>
    <t>元/人年</t>
  </si>
  <si>
    <t>定量指标</t>
  </si>
  <si>
    <t>反映义务教育家庭困难学生生活补助标准</t>
  </si>
  <si>
    <t>满意度指标</t>
  </si>
  <si>
    <t>服务对象满意度指标</t>
  </si>
  <si>
    <t>受助学生和家长满意度</t>
  </si>
  <si>
    <t>&gt;=</t>
  </si>
  <si>
    <t>95</t>
  </si>
  <si>
    <t>%</t>
  </si>
  <si>
    <t>反映学生资助政策的实施效果</t>
  </si>
  <si>
    <t>效益指标</t>
  </si>
  <si>
    <t>社会效益指标</t>
  </si>
  <si>
    <t>补助对象政策的知晓度</t>
  </si>
  <si>
    <t>100</t>
  </si>
  <si>
    <t>反映学生资助政策的宣传力度</t>
  </si>
  <si>
    <t>时效指标</t>
  </si>
  <si>
    <t>补助资金发放及时率</t>
  </si>
  <si>
    <t>反映资金是否及时发放到困难学生手中</t>
  </si>
  <si>
    <t>8=9+10</t>
  </si>
  <si>
    <t>9</t>
  </si>
  <si>
    <t>2296099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</si>
  <si>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</si>
  <si>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</si>
  <si>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</si>
  <si>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</si>
  <si>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</si>
  <si>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</si>
  <si>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</si>
  <si>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</si>
  <si>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小学生均公用经费</t>
  </si>
  <si>
    <t>办公椅</t>
  </si>
  <si>
    <t>A05010301办公椅</t>
  </si>
  <si>
    <t>把</t>
  </si>
  <si>
    <t>教学触控一体机</t>
  </si>
  <si>
    <t>A02020800触控一体机</t>
  </si>
  <si>
    <t>台</t>
  </si>
  <si>
    <t>相机</t>
  </si>
  <si>
    <t>A02020500照相机及器材</t>
  </si>
  <si>
    <t>彩色复印机</t>
  </si>
  <si>
    <t>A02020100复印机</t>
  </si>
  <si>
    <t>办公桌</t>
  </si>
  <si>
    <t>A05010201办公桌</t>
  </si>
  <si>
    <t>张</t>
  </si>
  <si>
    <t>A3/A4复印纸</t>
  </si>
  <si>
    <t>A05040101复印纸</t>
  </si>
  <si>
    <t>件</t>
  </si>
  <si>
    <t>80</t>
  </si>
  <si>
    <t>文件柜</t>
  </si>
  <si>
    <t>A05010502文件柜</t>
  </si>
  <si>
    <t>组</t>
  </si>
  <si>
    <t>大实教育</t>
  </si>
  <si>
    <t>C23090199其他印刷服务</t>
  </si>
  <si>
    <t>批次</t>
  </si>
  <si>
    <t>绿化保洁费</t>
  </si>
  <si>
    <t>C21040001物业管理服务</t>
  </si>
  <si>
    <t>年</t>
  </si>
  <si>
    <t>台式电脑</t>
  </si>
  <si>
    <t>A02010105台式计算机</t>
  </si>
  <si>
    <t>安保服务费</t>
  </si>
  <si>
    <t>多功能一体机</t>
  </si>
  <si>
    <t>A02020400多功能一体机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</si>
  <si>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</si>
  <si>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</si>
  <si>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</si>
  <si>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</si>
  <si>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</si>
  <si>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</si>
  <si>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</si>
  <si>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</si>
  <si>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</si>
  <si>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</si>
  <si>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</si>
  <si>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</si>
  <si>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</si>
  <si>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</si>
  <si>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</si>
  <si>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</si>
  <si>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</si>
  <si>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</si>
  <si>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</si>
  <si>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</si>
  <si>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</si>
  <si>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</si>
  <si>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</si>
  <si>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</si>
  <si>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</si>
  <si>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</si>
  <si>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</si>
  <si>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</si>
  <si>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A02 设备</t>
  </si>
  <si>
    <t>A02010105 台式计算机</t>
  </si>
  <si>
    <t>01 台式电脑</t>
  </si>
  <si>
    <t>A02020400 多功能一体机</t>
  </si>
  <si>
    <t>07 传真机/多功能一体机</t>
  </si>
  <si>
    <t>A05 家具和用品</t>
  </si>
  <si>
    <t>A05010502 文件柜</t>
  </si>
  <si>
    <t>1203 文件柜(处级及以下)</t>
  </si>
  <si>
    <t>A05010301 办公椅</t>
  </si>
  <si>
    <t>110307 一般人员办公椅</t>
  </si>
  <si>
    <t>A02020100 复印机</t>
  </si>
  <si>
    <t>0504 普通彩色复印机</t>
  </si>
  <si>
    <t>A02010108 便携式计算机</t>
  </si>
  <si>
    <t>02 笔记本电脑</t>
  </si>
  <si>
    <t>A05010201 办公桌</t>
  </si>
  <si>
    <t>1003 处级及以下办公桌</t>
  </si>
  <si>
    <t>A02020502 通用照相机</t>
  </si>
  <si>
    <t>0902 普通相机（含镜头）</t>
  </si>
  <si>
    <t>上级补助</t>
  </si>
  <si>
    <t>项目级次</t>
  </si>
  <si>
    <t>2024年</t>
  </si>
  <si>
    <t>2025年</t>
  </si>
  <si>
    <t>2026年</t>
  </si>
  <si>
    <t>单 位 名 称：</t>
    <phoneticPr fontId="34" type="noConversion"/>
  </si>
  <si>
    <t>单位名称：大理白族自治州实验小学</t>
    <phoneticPr fontId="34" type="noConversion"/>
  </si>
  <si>
    <t>表一  部门财务收支预算总表</t>
    <phoneticPr fontId="34" type="noConversion"/>
  </si>
  <si>
    <t>单位名称：大理白族自治州实验小学</t>
    <phoneticPr fontId="34" type="noConversion"/>
  </si>
  <si>
    <t>说明：本单位无此公开事项。</t>
    <phoneticPr fontId="34" type="noConversion"/>
  </si>
  <si>
    <t>表七  部门基本支出预算表（人员类、运转类公用经费项目）</t>
    <phoneticPr fontId="34" type="noConversion"/>
  </si>
  <si>
    <t>表八  部门项目支出预算表（其他运转类、特定目标类项目）</t>
    <phoneticPr fontId="34" type="noConversion"/>
  </si>
  <si>
    <t>说明：本单位无此公开事项。</t>
    <phoneticPr fontId="34" type="noConversion"/>
  </si>
  <si>
    <t>说明：本单位无此公开事项。</t>
    <phoneticPr fontId="34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</si>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</sst>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78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1" fillId="0" borderId="0" applyNumberFormat="0" applyFill="0" applyBorder="0" applyAlignment="0" applyProtection="0"/>
    <xf numFmtId="0" fontId="24" fillId="0" borderId="0"/>
    <xf numFmtId="0" fontId="10" fillId="0" borderId="0"/>
    <xf numFmtId="0" fontId="24" fillId="0" borderId="0">
      <alignment vertical="center"/>
    </xf>
    <xf numFmtId="0" fontId="7" fillId="0" borderId="0">
      <alignment vertical="top"/>
      <protection locked="0"/>
    </xf>
    <xf numFmtId="0" fontId="24" fillId="0" borderId="0">
      <alignment vertical="center"/>
    </xf>
    <xf numFmtId="0" fontId="32" fillId="0" borderId="0">
      <alignment vertical="top"/>
      <protection locked="0"/>
    </xf>
    <xf numFmtId="0" fontId="24" fillId="0" borderId="0"/>
    <xf numFmtId="0" fontId="7" fillId="0" borderId="0">
      <alignment vertical="top"/>
      <protection locked="0"/>
    </xf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  <protection locked="0"/>
    </xf>
    <xf numFmtId="0" fontId="6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</cellStyleXfs>
  <cellXfs count="328">
    <xf numFmtId="0" fontId="0" fillId="0" borderId="0" xfId="0"/>
    <xf numFmtId="0" fontId="1" fillId="0" borderId="0" xfId="7" applyFont="1" applyFill="1" applyBorder="1" applyAlignment="1" applyProtection="1"/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  <protection locked="0"/>
    </xf>
    <xf numFmtId="0" fontId="1" fillId="0" borderId="0" xfId="14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Fill="1" applyBorder="1" applyAlignment="1" applyProtection="1">
      <alignment vertical="top"/>
    </xf>
    <xf numFmtId="0" fontId="9" fillId="0" borderId="0" xfId="9" applyFont="1" applyFill="1" applyBorder="1" applyAlignment="1" applyProtection="1">
      <alignment vertical="top"/>
    </xf>
    <xf numFmtId="0" fontId="7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4" fillId="0" borderId="1" xfId="9" applyFont="1" applyFill="1" applyBorder="1" applyAlignment="1" applyProtection="1">
      <alignment horizontal="left" vertical="center" wrapText="1" indent="4"/>
      <protection locked="0"/>
    </xf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9" fillId="0" borderId="0" xfId="9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9" fillId="0" borderId="1" xfId="9" applyFont="1" applyFill="1" applyBorder="1" applyAlignment="1" applyProtection="1">
      <alignment horizontal="center" vertical="center" shrinkToFit="1"/>
      <protection locked="0"/>
    </xf>
    <xf numFmtId="0" fontId="4" fillId="0" borderId="1" xfId="9" applyFont="1" applyFill="1" applyBorder="1" applyAlignment="1" applyProtection="1">
      <alignment horizontal="center" vertical="center" shrinkToFit="1"/>
      <protection locked="0"/>
    </xf>
    <xf numFmtId="49" fontId="3" fillId="0" borderId="1" xfId="9" applyNumberFormat="1" applyFont="1" applyFill="1" applyBorder="1" applyAlignment="1" applyProtection="1">
      <alignment horizontal="left" vertical="center" wrapText="1"/>
      <protection locked="0"/>
    </xf>
    <xf numFmtId="176" fontId="14" fillId="0" borderId="1" xfId="9" applyNumberFormat="1" applyFont="1" applyFill="1" applyBorder="1" applyAlignment="1" applyProtection="1">
      <alignment horizontal="right" vertical="center"/>
      <protection locked="0"/>
    </xf>
    <xf numFmtId="176" fontId="6" fillId="0" borderId="1" xfId="9" applyNumberFormat="1" applyFont="1" applyFill="1" applyBorder="1" applyAlignment="1" applyProtection="1">
      <alignment horizontal="right" vertical="center"/>
      <protection locked="0"/>
    </xf>
    <xf numFmtId="0" fontId="15" fillId="0" borderId="1" xfId="9" applyFont="1" applyFill="1" applyBorder="1" applyAlignment="1" applyProtection="1">
      <alignment horizontal="center" vertical="center" wrapText="1"/>
      <protection locked="0"/>
    </xf>
    <xf numFmtId="0" fontId="15" fillId="0" borderId="1" xfId="9" applyFont="1" applyFill="1" applyBorder="1" applyAlignment="1" applyProtection="1">
      <alignment horizontal="left" vertical="center" wrapText="1"/>
      <protection locked="0"/>
    </xf>
    <xf numFmtId="176" fontId="16" fillId="0" borderId="1" xfId="9" applyNumberFormat="1" applyFont="1" applyFill="1" applyBorder="1" applyAlignment="1" applyProtection="1">
      <alignment horizontal="right" vertical="center"/>
      <protection locked="0"/>
    </xf>
    <xf numFmtId="176" fontId="17" fillId="0" borderId="1" xfId="9" applyNumberFormat="1" applyFont="1" applyFill="1" applyBorder="1" applyAlignment="1" applyProtection="1">
      <alignment horizontal="right" vertical="center"/>
      <protection locked="0"/>
    </xf>
    <xf numFmtId="0" fontId="9" fillId="0" borderId="0" xfId="9" applyFont="1" applyFill="1" applyBorder="1" applyAlignment="1" applyProtection="1"/>
    <xf numFmtId="0" fontId="18" fillId="0" borderId="0" xfId="9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2" fillId="0" borderId="1" xfId="9" applyFont="1" applyFill="1" applyBorder="1" applyAlignment="1" applyProtection="1">
      <alignment horizontal="left" vertical="center"/>
      <protection locked="0"/>
    </xf>
    <xf numFmtId="0" fontId="2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wrapText="1"/>
    </xf>
    <xf numFmtId="0" fontId="21" fillId="0" borderId="0" xfId="9" applyFont="1" applyFill="1" applyBorder="1" applyAlignment="1" applyProtection="1">
      <alignment vertical="top"/>
    </xf>
    <xf numFmtId="176" fontId="5" fillId="0" borderId="1" xfId="9" applyNumberFormat="1" applyFont="1" applyFill="1" applyBorder="1" applyAlignment="1" applyProtection="1">
      <alignment horizontal="right" vertical="center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176" fontId="22" fillId="0" borderId="1" xfId="9" applyNumberFormat="1" applyFont="1" applyFill="1" applyBorder="1" applyAlignment="1" applyProtection="1">
      <alignment horizontal="right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 wrapText="1"/>
      <protection locked="0"/>
    </xf>
    <xf numFmtId="49" fontId="2" fillId="0" borderId="1" xfId="9" applyNumberFormat="1" applyFont="1" applyFill="1" applyBorder="1" applyAlignment="1" applyProtection="1">
      <alignment horizontal="left" vertical="center"/>
      <protection locked="0"/>
    </xf>
    <xf numFmtId="0" fontId="23" fillId="0" borderId="0" xfId="9" applyFont="1" applyFill="1" applyBorder="1" applyAlignment="1" applyProtection="1">
      <alignment vertical="top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9" applyFont="1" applyFill="1" applyBorder="1" applyAlignment="1" applyProtection="1">
      <alignment horizontal="right" vertical="center" wrapText="1"/>
      <protection locked="0"/>
    </xf>
    <xf numFmtId="0" fontId="20" fillId="0" borderId="1" xfId="9" applyFont="1" applyFill="1" applyBorder="1" applyAlignment="1" applyProtection="1">
      <alignment horizontal="right" vertical="center"/>
      <protection locked="0"/>
    </xf>
    <xf numFmtId="176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22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0" fontId="24" fillId="0" borderId="0" xfId="9" applyFont="1" applyFill="1" applyBorder="1" applyAlignment="1" applyProtection="1">
      <alignment horizontal="center"/>
    </xf>
    <xf numFmtId="0" fontId="24" fillId="0" borderId="0" xfId="9" applyFont="1" applyFill="1" applyBorder="1" applyAlignment="1" applyProtection="1">
      <alignment horizontal="center" wrapText="1"/>
    </xf>
    <xf numFmtId="0" fontId="24" fillId="0" borderId="0" xfId="9" applyFont="1" applyFill="1" applyBorder="1" applyAlignment="1" applyProtection="1">
      <alignment wrapText="1"/>
    </xf>
    <xf numFmtId="0" fontId="24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vertical="top"/>
    </xf>
    <xf numFmtId="49" fontId="4" fillId="0" borderId="1" xfId="9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9" applyNumberFormat="1" applyFont="1" applyFill="1" applyBorder="1" applyAlignment="1" applyProtection="1">
      <alignment horizontal="left" vertical="center" indent="2"/>
      <protection locked="0"/>
    </xf>
    <xf numFmtId="49" fontId="2" fillId="0" borderId="1" xfId="9" applyNumberFormat="1" applyFont="1" applyFill="1" applyBorder="1" applyAlignment="1" applyProtection="1">
      <alignment horizontal="left" vertical="center" indent="4"/>
      <protection locked="0"/>
    </xf>
    <xf numFmtId="176" fontId="25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20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176" fontId="5" fillId="2" borderId="1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6" fontId="22" fillId="2" borderId="1" xfId="9" applyNumberFormat="1" applyFont="1" applyFill="1" applyBorder="1" applyAlignment="1" applyProtection="1">
      <alignment horizontal="right" vertical="center"/>
      <protection locked="0"/>
    </xf>
    <xf numFmtId="176" fontId="25" fillId="0" borderId="1" xfId="9" applyNumberFormat="1" applyFont="1" applyFill="1" applyBorder="1" applyAlignment="1" applyProtection="1">
      <alignment vertical="center"/>
      <protection locked="0"/>
    </xf>
    <xf numFmtId="0" fontId="25" fillId="0" borderId="0" xfId="9" applyFont="1" applyFill="1" applyBorder="1" applyAlignment="1" applyProtection="1">
      <alignment vertical="center"/>
      <protection locked="0"/>
    </xf>
    <xf numFmtId="0" fontId="3" fillId="0" borderId="5" xfId="9" applyFont="1" applyFill="1" applyBorder="1" applyAlignment="1" applyProtection="1">
      <alignment vertical="center" wrapText="1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0" fontId="2" fillId="0" borderId="1" xfId="9" applyFont="1" applyFill="1" applyBorder="1" applyAlignment="1" applyProtection="1">
      <alignment horizontal="left" vertical="center" indent="2"/>
      <protection locked="0"/>
    </xf>
    <xf numFmtId="176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176" fontId="22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16" xfId="9" applyFont="1" applyFill="1" applyBorder="1" applyAlignment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26" fillId="0" borderId="0" xfId="9" applyFont="1" applyFill="1" applyBorder="1" applyAlignment="1" applyProtection="1">
      <alignment vertical="top"/>
    </xf>
    <xf numFmtId="0" fontId="4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176" fontId="25" fillId="0" borderId="1" xfId="9" applyNumberFormat="1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 vertical="center" shrinkToFit="1"/>
    </xf>
    <xf numFmtId="0" fontId="35" fillId="0" borderId="0" xfId="9" applyFont="1" applyFill="1" applyBorder="1" applyAlignment="1" applyProtection="1">
      <alignment horizontal="center" wrapText="1"/>
    </xf>
    <xf numFmtId="0" fontId="35" fillId="0" borderId="0" xfId="9" applyFont="1" applyFill="1" applyBorder="1" applyAlignment="1" applyProtection="1">
      <alignment wrapText="1"/>
    </xf>
    <xf numFmtId="0" fontId="35" fillId="0" borderId="0" xfId="9" applyFont="1" applyFill="1" applyBorder="1" applyAlignment="1" applyProtection="1"/>
    <xf numFmtId="0" fontId="35" fillId="0" borderId="0" xfId="9" applyFont="1" applyFill="1" applyBorder="1" applyAlignment="1" applyProtection="1">
      <alignment horizontal="right" wrapText="1"/>
    </xf>
    <xf numFmtId="0" fontId="39" fillId="0" borderId="2" xfId="3" applyFont="1" applyFill="1" applyBorder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center"/>
    </xf>
    <xf numFmtId="0" fontId="40" fillId="0" borderId="9" xfId="9" applyFont="1" applyFill="1" applyBorder="1" applyAlignment="1" applyProtection="1">
      <alignment horizontal="center" vertical="center"/>
    </xf>
    <xf numFmtId="0" fontId="38" fillId="0" borderId="9" xfId="9" applyFont="1" applyFill="1" applyBorder="1" applyAlignment="1" applyProtection="1">
      <alignment horizontal="center" vertical="center" wrapText="1"/>
    </xf>
    <xf numFmtId="0" fontId="38" fillId="0" borderId="11" xfId="9" applyFont="1" applyFill="1" applyBorder="1" applyAlignment="1" applyProtection="1">
      <alignment horizontal="center" vertical="center" wrapText="1"/>
    </xf>
    <xf numFmtId="176" fontId="35" fillId="0" borderId="1" xfId="9" applyNumberFormat="1" applyFont="1" applyFill="1" applyBorder="1" applyAlignment="1" applyProtection="1">
      <alignment horizontal="center" vertical="center"/>
      <protection locked="0"/>
    </xf>
    <xf numFmtId="176" fontId="42" fillId="0" borderId="1" xfId="9" applyNumberFormat="1" applyFont="1" applyFill="1" applyBorder="1" applyAlignment="1" applyProtection="1">
      <alignment horizontal="right" vertical="center"/>
      <protection locked="0"/>
    </xf>
    <xf numFmtId="4" fontId="38" fillId="0" borderId="0" xfId="9" applyNumberFormat="1" applyFont="1" applyFill="1" applyBorder="1" applyAlignment="1" applyProtection="1">
      <alignment horizontal="right" vertical="center"/>
    </xf>
    <xf numFmtId="0" fontId="35" fillId="0" borderId="0" xfId="9" applyFont="1" applyFill="1" applyBorder="1" applyAlignment="1" applyProtection="1">
      <alignment vertical="center"/>
      <protection locked="0"/>
    </xf>
    <xf numFmtId="0" fontId="41" fillId="0" borderId="0" xfId="9" applyFont="1" applyFill="1" applyBorder="1" applyAlignment="1" applyProtection="1">
      <alignment horizontal="center" wrapText="1"/>
    </xf>
    <xf numFmtId="0" fontId="41" fillId="0" borderId="0" xfId="9" applyFont="1" applyFill="1" applyBorder="1" applyAlignment="1" applyProtection="1">
      <alignment wrapText="1"/>
    </xf>
    <xf numFmtId="0" fontId="41" fillId="0" borderId="0" xfId="9" applyFont="1" applyFill="1" applyBorder="1" applyAlignment="1" applyProtection="1"/>
    <xf numFmtId="49" fontId="35" fillId="0" borderId="0" xfId="9" applyNumberFormat="1" applyFont="1" applyFill="1" applyBorder="1" applyAlignment="1" applyProtection="1"/>
    <xf numFmtId="0" fontId="35" fillId="0" borderId="0" xfId="9" applyFont="1" applyFill="1" applyBorder="1" applyAlignment="1" applyProtection="1">
      <alignment horizontal="right" vertical="center"/>
    </xf>
    <xf numFmtId="0" fontId="40" fillId="0" borderId="0" xfId="9" applyFont="1" applyFill="1" applyBorder="1" applyAlignment="1" applyProtection="1"/>
    <xf numFmtId="0" fontId="35" fillId="0" borderId="0" xfId="9" applyFont="1" applyFill="1" applyBorder="1" applyAlignment="1" applyProtection="1">
      <protection locked="0"/>
    </xf>
    <xf numFmtId="0" fontId="40" fillId="0" borderId="1" xfId="9" applyFont="1" applyFill="1" applyBorder="1" applyAlignment="1" applyProtection="1">
      <alignment horizontal="center" vertical="center" wrapText="1"/>
      <protection locked="0"/>
    </xf>
    <xf numFmtId="0" fontId="40" fillId="0" borderId="6" xfId="9" applyFont="1" applyFill="1" applyBorder="1" applyAlignment="1" applyProtection="1">
      <alignment horizontal="center" vertical="center" wrapText="1"/>
      <protection locked="0"/>
    </xf>
    <xf numFmtId="0" fontId="38" fillId="0" borderId="1" xfId="9" applyFont="1" applyFill="1" applyBorder="1" applyAlignment="1" applyProtection="1">
      <alignment horizontal="center" vertical="center" shrinkToFit="1"/>
      <protection locked="0"/>
    </xf>
    <xf numFmtId="0" fontId="38" fillId="0" borderId="1" xfId="5" applyFont="1" applyFill="1" applyBorder="1" applyAlignment="1" applyProtection="1">
      <alignment horizontal="left" vertical="center" wrapText="1"/>
      <protection locked="0"/>
    </xf>
    <xf numFmtId="0" fontId="38" fillId="0" borderId="1" xfId="5" applyNumberFormat="1" applyFont="1" applyFill="1" applyBorder="1" applyAlignment="1" applyProtection="1">
      <alignment horizontal="left" vertical="center" wrapText="1"/>
      <protection locked="0"/>
    </xf>
    <xf numFmtId="176" fontId="38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38" fillId="0" borderId="1" xfId="5" applyNumberFormat="1" applyFont="1" applyFill="1" applyBorder="1" applyAlignment="1" applyProtection="1">
      <alignment horizontal="right" vertical="center" wrapText="1"/>
      <protection locked="0"/>
    </xf>
    <xf numFmtId="0" fontId="38" fillId="0" borderId="1" xfId="9" applyFont="1" applyFill="1" applyBorder="1" applyAlignment="1" applyProtection="1">
      <alignment horizontal="left" vertical="center" wrapText="1"/>
      <protection locked="0"/>
    </xf>
    <xf numFmtId="176" fontId="45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9" applyFont="1" applyFill="1" applyBorder="1" applyAlignment="1" applyProtection="1">
      <alignment vertical="center"/>
    </xf>
    <xf numFmtId="0" fontId="38" fillId="0" borderId="0" xfId="9" applyFont="1" applyFill="1" applyBorder="1" applyAlignment="1" applyProtection="1">
      <alignment vertical="top"/>
    </xf>
    <xf numFmtId="0" fontId="38" fillId="0" borderId="0" xfId="9" applyFont="1" applyFill="1" applyBorder="1" applyAlignment="1" applyProtection="1">
      <alignment horizontal="right" vertical="center"/>
    </xf>
    <xf numFmtId="0" fontId="46" fillId="0" borderId="0" xfId="9" applyFont="1" applyFill="1" applyBorder="1" applyAlignment="1" applyProtection="1">
      <alignment vertical="top"/>
    </xf>
    <xf numFmtId="0" fontId="40" fillId="0" borderId="0" xfId="9" applyFont="1" applyFill="1" applyBorder="1" applyAlignment="1" applyProtection="1">
      <alignment vertical="top"/>
    </xf>
    <xf numFmtId="0" fontId="40" fillId="0" borderId="0" xfId="9" applyFont="1" applyFill="1" applyBorder="1" applyAlignment="1" applyProtection="1">
      <alignment vertical="center"/>
    </xf>
    <xf numFmtId="0" fontId="40" fillId="0" borderId="1" xfId="9" applyFont="1" applyFill="1" applyBorder="1" applyAlignment="1" applyProtection="1">
      <alignment horizontal="center" vertical="center"/>
      <protection locked="0"/>
    </xf>
    <xf numFmtId="0" fontId="38" fillId="0" borderId="0" xfId="9" applyFont="1" applyFill="1" applyBorder="1" applyAlignment="1" applyProtection="1">
      <alignment vertical="top"/>
      <protection locked="0"/>
    </xf>
    <xf numFmtId="0" fontId="38" fillId="0" borderId="1" xfId="9" applyFont="1" applyFill="1" applyBorder="1" applyAlignment="1" applyProtection="1">
      <alignment horizontal="center" vertical="center" wrapText="1"/>
      <protection locked="0"/>
    </xf>
    <xf numFmtId="0" fontId="47" fillId="0" borderId="9" xfId="9" applyFont="1" applyFill="1" applyBorder="1" applyAlignment="1" applyProtection="1">
      <alignment vertical="center" wrapText="1"/>
    </xf>
    <xf numFmtId="0" fontId="47" fillId="0" borderId="9" xfId="9" applyFont="1" applyFill="1" applyBorder="1" applyAlignment="1" applyProtection="1">
      <alignment horizontal="center" vertical="center" wrapText="1"/>
      <protection locked="0"/>
    </xf>
    <xf numFmtId="0" fontId="47" fillId="0" borderId="9" xfId="9" applyFont="1" applyFill="1" applyBorder="1" applyAlignment="1" applyProtection="1">
      <alignment vertical="center" wrapText="1"/>
      <protection locked="0"/>
    </xf>
    <xf numFmtId="0" fontId="35" fillId="0" borderId="0" xfId="9" applyFont="1" applyFill="1" applyBorder="1" applyAlignment="1" applyProtection="1">
      <alignment horizontal="right"/>
    </xf>
    <xf numFmtId="0" fontId="40" fillId="0" borderId="2" xfId="9" applyFont="1" applyFill="1" applyBorder="1" applyAlignment="1" applyProtection="1">
      <alignment horizontal="left" vertical="center"/>
    </xf>
    <xf numFmtId="0" fontId="40" fillId="0" borderId="2" xfId="9" applyFont="1" applyFill="1" applyBorder="1" applyAlignment="1" applyProtection="1">
      <alignment vertical="center"/>
    </xf>
    <xf numFmtId="0" fontId="40" fillId="0" borderId="0" xfId="9" applyFont="1" applyFill="1" applyBorder="1" applyAlignment="1" applyProtection="1">
      <alignment horizontal="right"/>
    </xf>
    <xf numFmtId="0" fontId="40" fillId="0" borderId="0" xfId="9" applyFont="1" applyFill="1" applyBorder="1" applyAlignment="1" applyProtection="1">
      <alignment horizontal="center" vertical="center"/>
    </xf>
    <xf numFmtId="49" fontId="40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0" fillId="0" borderId="1" xfId="9" applyNumberFormat="1" applyFont="1" applyFill="1" applyBorder="1" applyAlignment="1" applyProtection="1">
      <alignment horizontal="center" vertical="center"/>
      <protection locked="0"/>
    </xf>
    <xf numFmtId="49" fontId="35" fillId="0" borderId="1" xfId="9" applyNumberFormat="1" applyFont="1" applyFill="1" applyBorder="1" applyAlignment="1" applyProtection="1">
      <alignment horizontal="center" vertical="center"/>
      <protection locked="0"/>
    </xf>
    <xf numFmtId="0" fontId="35" fillId="0" borderId="1" xfId="9" applyFont="1" applyFill="1" applyBorder="1" applyAlignment="1" applyProtection="1">
      <alignment horizontal="left" vertical="center" wrapText="1"/>
      <protection locked="0"/>
    </xf>
    <xf numFmtId="0" fontId="35" fillId="0" borderId="1" xfId="9" applyFont="1" applyFill="1" applyBorder="1" applyAlignment="1" applyProtection="1">
      <alignment vertical="center" wrapText="1"/>
      <protection locked="0"/>
    </xf>
    <xf numFmtId="177" fontId="42" fillId="0" borderId="1" xfId="9" applyNumberFormat="1" applyFont="1" applyFill="1" applyBorder="1" applyAlignment="1" applyProtection="1">
      <alignment horizontal="center" vertical="center"/>
      <protection locked="0"/>
    </xf>
    <xf numFmtId="176" fontId="42" fillId="0" borderId="1" xfId="9" applyNumberFormat="1" applyFont="1" applyFill="1" applyBorder="1" applyAlignment="1" applyProtection="1">
      <alignment horizontal="center" vertical="center"/>
      <protection locked="0"/>
    </xf>
    <xf numFmtId="49" fontId="35" fillId="0" borderId="0" xfId="9" applyNumberFormat="1" applyFont="1" applyFill="1" applyBorder="1" applyAlignment="1" applyProtection="1">
      <protection locked="0"/>
    </xf>
    <xf numFmtId="49" fontId="35" fillId="0" borderId="1" xfId="9" applyNumberFormat="1" applyFont="1" applyFill="1" applyBorder="1" applyAlignment="1" applyProtection="1">
      <alignment horizontal="left" vertical="center"/>
      <protection locked="0"/>
    </xf>
    <xf numFmtId="0" fontId="35" fillId="0" borderId="1" xfId="9" applyFont="1" applyFill="1" applyBorder="1" applyAlignment="1" applyProtection="1">
      <alignment horizontal="center" vertical="center"/>
      <protection locked="0"/>
    </xf>
    <xf numFmtId="177" fontId="44" fillId="0" borderId="5" xfId="9" applyNumberFormat="1" applyFont="1" applyFill="1" applyBorder="1" applyAlignment="1" applyProtection="1">
      <alignment horizontal="center" vertical="center"/>
      <protection locked="0"/>
    </xf>
    <xf numFmtId="176" fontId="45" fillId="0" borderId="1" xfId="9" applyNumberFormat="1" applyFont="1" applyFill="1" applyBorder="1" applyAlignment="1" applyProtection="1">
      <alignment horizontal="center" vertical="center"/>
      <protection locked="0"/>
    </xf>
    <xf numFmtId="176" fontId="45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8" fillId="0" borderId="0" xfId="9" applyFont="1" applyFill="1" applyBorder="1" applyAlignment="1" applyProtection="1">
      <alignment vertical="top"/>
    </xf>
    <xf numFmtId="0" fontId="49" fillId="0" borderId="0" xfId="1" applyFont="1" applyFill="1" applyBorder="1" applyAlignment="1" applyProtection="1">
      <alignment horizontal="center" vertical="center"/>
    </xf>
    <xf numFmtId="0" fontId="40" fillId="0" borderId="0" xfId="9" applyFont="1" applyFill="1" applyAlignment="1" applyProtection="1">
      <alignment horizontal="center" vertical="center"/>
    </xf>
    <xf numFmtId="0" fontId="40" fillId="0" borderId="0" xfId="9" applyFont="1" applyFill="1" applyBorder="1" applyAlignment="1" applyProtection="1">
      <alignment horizontal="center" vertical="center" wrapText="1"/>
    </xf>
    <xf numFmtId="0" fontId="40" fillId="0" borderId="0" xfId="9" applyFont="1" applyFill="1" applyBorder="1" applyAlignment="1" applyProtection="1">
      <alignment horizontal="center" vertical="center" wrapText="1"/>
      <protection locked="0"/>
    </xf>
    <xf numFmtId="0" fontId="50" fillId="0" borderId="1" xfId="9" applyFont="1" applyFill="1" applyBorder="1" applyAlignment="1" applyProtection="1">
      <alignment horizontal="center" vertical="center"/>
      <protection locked="0"/>
    </xf>
    <xf numFmtId="0" fontId="50" fillId="0" borderId="0" xfId="9" applyFont="1" applyFill="1" applyBorder="1" applyAlignment="1" applyProtection="1">
      <alignment horizontal="center" vertical="center"/>
      <protection locked="0"/>
    </xf>
    <xf numFmtId="0" fontId="42" fillId="0" borderId="1" xfId="9" applyFont="1" applyFill="1" applyBorder="1" applyAlignment="1" applyProtection="1">
      <alignment horizontal="right" vertical="center"/>
      <protection locked="0"/>
    </xf>
    <xf numFmtId="176" fontId="38" fillId="0" borderId="0" xfId="9" applyNumberFormat="1" applyFont="1" applyFill="1" applyBorder="1" applyAlignment="1" applyProtection="1">
      <alignment horizontal="right" vertical="center"/>
      <protection locked="0"/>
    </xf>
    <xf numFmtId="0" fontId="35" fillId="0" borderId="1" xfId="9" applyFont="1" applyFill="1" applyBorder="1" applyAlignment="1" applyProtection="1">
      <alignment horizontal="left" vertical="center" wrapText="1" indent="4"/>
      <protection locked="0"/>
    </xf>
    <xf numFmtId="0" fontId="51" fillId="0" borderId="1" xfId="9" applyFont="1" applyFill="1" applyBorder="1" applyAlignment="1" applyProtection="1">
      <alignment horizontal="right" vertical="center"/>
      <protection locked="0"/>
    </xf>
    <xf numFmtId="176" fontId="51" fillId="0" borderId="1" xfId="9" applyNumberFormat="1" applyFont="1" applyFill="1" applyBorder="1" applyAlignment="1" applyProtection="1">
      <alignment horizontal="right" vertical="center"/>
      <protection locked="0"/>
    </xf>
    <xf numFmtId="176" fontId="45" fillId="0" borderId="0" xfId="9" applyNumberFormat="1" applyFont="1" applyFill="1" applyBorder="1" applyAlignment="1" applyProtection="1">
      <alignment horizontal="right" vertical="center"/>
      <protection locked="0"/>
    </xf>
    <xf numFmtId="0" fontId="38" fillId="0" borderId="0" xfId="9" applyFont="1" applyFill="1" applyBorder="1" applyAlignment="1" applyProtection="1">
      <alignment vertical="top" wrapText="1"/>
    </xf>
    <xf numFmtId="0" fontId="38" fillId="0" borderId="0" xfId="9" applyFont="1" applyFill="1" applyBorder="1" applyAlignment="1" applyProtection="1">
      <alignment horizontal="right" vertical="center" wrapText="1"/>
    </xf>
    <xf numFmtId="0" fontId="52" fillId="0" borderId="0" xfId="9" applyFont="1" applyFill="1" applyBorder="1" applyAlignment="1" applyProtection="1">
      <alignment vertical="top"/>
    </xf>
    <xf numFmtId="0" fontId="40" fillId="0" borderId="0" xfId="9" applyFont="1" applyFill="1" applyBorder="1" applyAlignment="1" applyProtection="1">
      <alignment wrapText="1"/>
    </xf>
    <xf numFmtId="0" fontId="40" fillId="0" borderId="0" xfId="9" applyFont="1" applyFill="1" applyBorder="1" applyAlignment="1" applyProtection="1">
      <alignment vertical="top" wrapText="1"/>
    </xf>
    <xf numFmtId="0" fontId="35" fillId="0" borderId="1" xfId="9" applyFont="1" applyFill="1" applyBorder="1" applyAlignment="1" applyProtection="1">
      <alignment horizontal="center" vertical="center" wrapText="1"/>
      <protection locked="0"/>
    </xf>
    <xf numFmtId="0" fontId="35" fillId="0" borderId="1" xfId="9" applyFont="1" applyFill="1" applyBorder="1" applyAlignment="1" applyProtection="1">
      <alignment horizontal="left" vertical="center"/>
      <protection locked="0"/>
    </xf>
    <xf numFmtId="176" fontId="53" fillId="0" borderId="1" xfId="9" applyNumberFormat="1" applyFont="1" applyFill="1" applyBorder="1" applyAlignment="1" applyProtection="1">
      <alignment horizontal="right" vertical="center"/>
      <protection locked="0"/>
    </xf>
    <xf numFmtId="176" fontId="51" fillId="0" borderId="1" xfId="9" applyNumberFormat="1" applyFont="1" applyFill="1" applyBorder="1" applyAlignment="1" applyProtection="1">
      <alignment horizontal="right"/>
      <protection locked="0"/>
    </xf>
    <xf numFmtId="176" fontId="55" fillId="0" borderId="1" xfId="9" applyNumberFormat="1" applyFont="1" applyFill="1" applyBorder="1" applyAlignment="1" applyProtection="1">
      <alignment horizontal="right" vertical="top"/>
      <protection locked="0"/>
    </xf>
    <xf numFmtId="0" fontId="35" fillId="0" borderId="0" xfId="14" applyFont="1" applyFill="1" applyAlignment="1" applyProtection="1">
      <alignment vertical="center"/>
    </xf>
    <xf numFmtId="0" fontId="35" fillId="0" borderId="0" xfId="14" applyNumberFormat="1" applyFont="1" applyFill="1" applyBorder="1" applyAlignment="1" applyProtection="1">
      <alignment horizontal="right" vertical="center"/>
    </xf>
    <xf numFmtId="0" fontId="40" fillId="0" borderId="0" xfId="14" applyNumberFormat="1" applyFont="1" applyFill="1" applyBorder="1" applyAlignment="1" applyProtection="1">
      <alignment horizontal="left" vertical="center"/>
    </xf>
    <xf numFmtId="0" fontId="35" fillId="0" borderId="0" xfId="14" applyFont="1" applyFill="1" applyAlignment="1" applyProtection="1">
      <alignment vertical="center"/>
      <protection locked="0"/>
    </xf>
    <xf numFmtId="0" fontId="41" fillId="0" borderId="1" xfId="6" applyFont="1" applyFill="1" applyBorder="1" applyAlignment="1" applyProtection="1">
      <alignment horizontal="center" vertical="center" wrapText="1"/>
      <protection locked="0"/>
    </xf>
    <xf numFmtId="0" fontId="35" fillId="0" borderId="1" xfId="9" applyFont="1" applyFill="1" applyBorder="1" applyAlignment="1" applyProtection="1">
      <alignment horizontal="left" vertical="center" wrapText="1" indent="2"/>
      <protection locked="0"/>
    </xf>
    <xf numFmtId="0" fontId="35" fillId="0" borderId="1" xfId="6" applyFont="1" applyFill="1" applyBorder="1" applyAlignment="1" applyProtection="1">
      <alignment horizontal="left" vertical="center" wrapText="1" indent="1"/>
      <protection locked="0"/>
    </xf>
    <xf numFmtId="176" fontId="35" fillId="0" borderId="1" xfId="6" applyNumberFormat="1" applyFont="1" applyFill="1" applyBorder="1" applyAlignment="1" applyProtection="1">
      <alignment horizontal="center" vertical="center" wrapText="1"/>
      <protection locked="0"/>
    </xf>
    <xf numFmtId="176" fontId="42" fillId="0" borderId="1" xfId="6" applyNumberFormat="1" applyFont="1" applyFill="1" applyBorder="1" applyAlignment="1" applyProtection="1">
      <alignment horizontal="right" vertical="center" wrapText="1"/>
      <protection locked="0"/>
    </xf>
    <xf numFmtId="176" fontId="51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7" applyFont="1" applyFill="1" applyBorder="1" applyAlignment="1" applyProtection="1"/>
    <xf numFmtId="49" fontId="35" fillId="0" borderId="0" xfId="7" applyNumberFormat="1" applyFont="1" applyFill="1" applyBorder="1" applyAlignment="1" applyProtection="1"/>
    <xf numFmtId="0" fontId="35" fillId="0" borderId="0" xfId="7" applyFont="1" applyFill="1" applyBorder="1" applyAlignment="1" applyProtection="1">
      <alignment horizontal="right" vertical="center"/>
      <protection locked="0"/>
    </xf>
    <xf numFmtId="0" fontId="40" fillId="0" borderId="0" xfId="7" applyFont="1" applyFill="1" applyBorder="1" applyAlignment="1" applyProtection="1">
      <alignment vertical="center"/>
      <protection locked="0"/>
    </xf>
    <xf numFmtId="0" fontId="40" fillId="0" borderId="0" xfId="7" applyFont="1" applyFill="1" applyBorder="1" applyAlignment="1" applyProtection="1">
      <alignment vertical="center"/>
    </xf>
    <xf numFmtId="0" fontId="40" fillId="0" borderId="0" xfId="7" applyFont="1" applyFill="1" applyBorder="1" applyAlignment="1" applyProtection="1">
      <alignment horizontal="center" vertical="center"/>
      <protection locked="0"/>
    </xf>
    <xf numFmtId="0" fontId="40" fillId="0" borderId="1" xfId="7" applyFont="1" applyFill="1" applyBorder="1" applyAlignment="1" applyProtection="1">
      <alignment horizontal="center" vertical="center"/>
    </xf>
    <xf numFmtId="0" fontId="40" fillId="0" borderId="1" xfId="7" applyFont="1" applyFill="1" applyBorder="1" applyAlignment="1" applyProtection="1">
      <alignment horizontal="center" vertical="center" wrapText="1"/>
    </xf>
    <xf numFmtId="0" fontId="35" fillId="0" borderId="1" xfId="7" applyFont="1" applyFill="1" applyBorder="1" applyAlignment="1" applyProtection="1">
      <alignment horizontal="center" vertical="center"/>
    </xf>
    <xf numFmtId="0" fontId="35" fillId="0" borderId="1" xfId="7" applyFont="1" applyFill="1" applyBorder="1" applyAlignment="1" applyProtection="1">
      <alignment horizontal="center" vertical="center"/>
      <protection locked="0"/>
    </xf>
    <xf numFmtId="0" fontId="38" fillId="0" borderId="1" xfId="7" applyFont="1" applyFill="1" applyBorder="1" applyAlignment="1" applyProtection="1">
      <alignment horizontal="center" vertical="center" wrapText="1"/>
    </xf>
    <xf numFmtId="0" fontId="38" fillId="0" borderId="1" xfId="7" applyFont="1" applyFill="1" applyBorder="1" applyAlignment="1" applyProtection="1">
      <alignment vertical="center" wrapText="1"/>
      <protection locked="0"/>
    </xf>
    <xf numFmtId="0" fontId="38" fillId="0" borderId="1" xfId="7" applyFont="1" applyFill="1" applyBorder="1" applyAlignment="1" applyProtection="1">
      <alignment vertical="center" wrapText="1"/>
    </xf>
    <xf numFmtId="0" fontId="53" fillId="0" borderId="1" xfId="7" applyFont="1" applyFill="1" applyBorder="1" applyAlignment="1" applyProtection="1">
      <alignment horizontal="right" vertical="center" wrapText="1"/>
    </xf>
    <xf numFmtId="0" fontId="53" fillId="0" borderId="1" xfId="7" applyFont="1" applyFill="1" applyBorder="1" applyAlignment="1" applyProtection="1">
      <alignment horizontal="right" vertical="center" wrapText="1"/>
      <protection locked="0"/>
    </xf>
    <xf numFmtId="0" fontId="40" fillId="0" borderId="0" xfId="7" applyFont="1" applyFill="1" applyBorder="1" applyAlignment="1" applyProtection="1"/>
    <xf numFmtId="0" fontId="35" fillId="0" borderId="1" xfId="7" applyFont="1" applyFill="1" applyBorder="1" applyAlignment="1" applyProtection="1">
      <alignment horizontal="center" vertical="center" wrapText="1"/>
    </xf>
    <xf numFmtId="0" fontId="35" fillId="0" borderId="1" xfId="7" applyFont="1" applyFill="1" applyBorder="1" applyAlignment="1" applyProtection="1">
      <alignment horizontal="center" vertical="center" wrapText="1"/>
      <protection locked="0"/>
    </xf>
    <xf numFmtId="0" fontId="35" fillId="0" borderId="1" xfId="7" applyFont="1" applyFill="1" applyBorder="1" applyAlignment="1" applyProtection="1">
      <alignment horizontal="left" vertical="center" wrapText="1"/>
    </xf>
    <xf numFmtId="0" fontId="42" fillId="0" borderId="1" xfId="7" applyFont="1" applyFill="1" applyBorder="1" applyAlignment="1" applyProtection="1">
      <alignment horizontal="right" vertical="center" wrapText="1"/>
    </xf>
    <xf numFmtId="0" fontId="42" fillId="0" borderId="1" xfId="7" applyFont="1" applyFill="1" applyBorder="1" applyAlignment="1" applyProtection="1">
      <alignment horizontal="right" vertical="center" wrapText="1"/>
      <protection locked="0"/>
    </xf>
    <xf numFmtId="0" fontId="75" fillId="0" borderId="0" xfId="17" applyFont="1" applyFill="1" applyAlignment="1" applyProtection="1">
      <alignment horizontal="center" vertical="center"/>
    </xf>
    <xf numFmtId="0" fontId="76" fillId="0" borderId="0" xfId="17" applyFont="1" applyFill="1" applyAlignment="1" applyProtection="1">
      <alignment horizontal="left" vertical="center"/>
    </xf>
    <xf numFmtId="0" fontId="77" fillId="0" borderId="0" xfId="18" applyFont="1" applyFill="1" applyAlignment="1" applyProtection="1">
      <alignment horizontal="left" vertical="center" indent="3"/>
    </xf>
    <xf numFmtId="0" fontId="28" fillId="0" borderId="0" xfId="0" applyFont="1" applyFill="1" applyAlignment="1">
      <alignment horizontal="center" vertical="center"/>
    </xf>
    <xf numFmtId="0" fontId="12" fillId="0" borderId="0" xfId="9" applyFont="1" applyFill="1" applyBorder="1" applyAlignment="1" applyProtection="1">
      <alignment horizontal="center" vertical="center"/>
    </xf>
    <xf numFmtId="0" fontId="12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19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5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49" fontId="9" fillId="0" borderId="0" xfId="9" applyNumberFormat="1" applyFont="1" applyFill="1" applyBorder="1" applyAlignment="1" applyProtection="1"/>
    <xf numFmtId="0" fontId="9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8" fillId="0" borderId="1" xfId="9" applyFont="1" applyFill="1" applyBorder="1" applyAlignment="1" applyProtection="1">
      <alignment horizontal="center" vertical="center"/>
      <protection locked="0"/>
    </xf>
    <xf numFmtId="0" fontId="36" fillId="0" borderId="0" xfId="9" applyFont="1" applyFill="1" applyBorder="1" applyAlignment="1" applyProtection="1">
      <alignment horizontal="center" vertical="center" wrapText="1"/>
    </xf>
    <xf numFmtId="0" fontId="37" fillId="0" borderId="0" xfId="9" applyFont="1" applyFill="1" applyBorder="1" applyAlignment="1" applyProtection="1">
      <alignment horizontal="center" vertical="center" wrapText="1"/>
    </xf>
    <xf numFmtId="0" fontId="38" fillId="0" borderId="0" xfId="9" applyFont="1" applyFill="1" applyBorder="1" applyAlignment="1" applyProtection="1">
      <alignment horizontal="left" vertical="center"/>
      <protection locked="0"/>
    </xf>
    <xf numFmtId="0" fontId="35" fillId="0" borderId="0" xfId="9" applyFont="1" applyFill="1" applyBorder="1" applyAlignment="1" applyProtection="1">
      <alignment horizontal="center" wrapText="1"/>
    </xf>
    <xf numFmtId="0" fontId="35" fillId="0" borderId="0" xfId="9" applyFont="1" applyFill="1" applyBorder="1" applyAlignment="1" applyProtection="1">
      <alignment wrapText="1"/>
    </xf>
    <xf numFmtId="0" fontId="35" fillId="0" borderId="0" xfId="9" applyFont="1" applyFill="1" applyBorder="1" applyAlignment="1" applyProtection="1"/>
    <xf numFmtId="0" fontId="40" fillId="0" borderId="11" xfId="9" applyFont="1" applyFill="1" applyBorder="1" applyAlignment="1" applyProtection="1">
      <alignment horizontal="center" vertical="center"/>
    </xf>
    <xf numFmtId="0" fontId="40" fillId="0" borderId="12" xfId="9" applyFont="1" applyFill="1" applyBorder="1" applyAlignment="1" applyProtection="1">
      <alignment horizontal="center" vertical="center"/>
    </xf>
    <xf numFmtId="0" fontId="40" fillId="0" borderId="13" xfId="9" applyFont="1" applyFill="1" applyBorder="1" applyAlignment="1" applyProtection="1">
      <alignment horizontal="center" vertical="center"/>
    </xf>
    <xf numFmtId="0" fontId="40" fillId="0" borderId="10" xfId="9" applyFont="1" applyFill="1" applyBorder="1" applyAlignment="1" applyProtection="1">
      <alignment horizontal="center" vertical="center" wrapText="1"/>
    </xf>
    <xf numFmtId="0" fontId="40" fillId="0" borderId="14" xfId="9" applyFont="1" applyFill="1" applyBorder="1" applyAlignment="1" applyProtection="1">
      <alignment horizontal="center" vertical="center" wrapText="1"/>
    </xf>
    <xf numFmtId="0" fontId="40" fillId="0" borderId="10" xfId="9" applyFont="1" applyFill="1" applyBorder="1" applyAlignment="1" applyProtection="1">
      <alignment horizontal="center" vertical="center"/>
    </xf>
    <xf numFmtId="0" fontId="40" fillId="0" borderId="14" xfId="9" applyFont="1" applyFill="1" applyBorder="1" applyAlignment="1" applyProtection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49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9" applyFont="1" applyFill="1" applyBorder="1" applyAlignment="1" applyProtection="1">
      <alignment horizontal="center" vertical="center"/>
    </xf>
    <xf numFmtId="0" fontId="40" fillId="0" borderId="0" xfId="9" applyFont="1" applyFill="1" applyBorder="1" applyAlignment="1" applyProtection="1">
      <alignment horizontal="left" vertical="center"/>
    </xf>
    <xf numFmtId="0" fontId="40" fillId="0" borderId="2" xfId="9" applyFont="1" applyFill="1" applyBorder="1" applyAlignment="1" applyProtection="1">
      <alignment horizontal="center" vertical="center"/>
    </xf>
    <xf numFmtId="0" fontId="40" fillId="0" borderId="3" xfId="9" applyFont="1" applyFill="1" applyBorder="1" applyAlignment="1" applyProtection="1">
      <alignment horizontal="center" vertical="center" wrapText="1"/>
      <protection locked="0"/>
    </xf>
    <xf numFmtId="0" fontId="40" fillId="0" borderId="4" xfId="9" applyFont="1" applyFill="1" applyBorder="1" applyAlignment="1" applyProtection="1">
      <alignment horizontal="center" vertical="center" wrapText="1"/>
      <protection locked="0"/>
    </xf>
    <xf numFmtId="0" fontId="40" fillId="0" borderId="5" xfId="9" applyFont="1" applyFill="1" applyBorder="1" applyAlignment="1" applyProtection="1">
      <alignment horizontal="center" vertical="center" wrapText="1"/>
      <protection locked="0"/>
    </xf>
    <xf numFmtId="0" fontId="40" fillId="0" borderId="3" xfId="9" applyFont="1" applyFill="1" applyBorder="1" applyAlignment="1" applyProtection="1">
      <alignment horizontal="center" vertical="center" wrapText="1"/>
    </xf>
    <xf numFmtId="0" fontId="40" fillId="0" borderId="4" xfId="9" applyFont="1" applyFill="1" applyBorder="1" applyAlignment="1" applyProtection="1">
      <alignment horizontal="center" vertical="center" wrapText="1"/>
    </xf>
    <xf numFmtId="0" fontId="40" fillId="0" borderId="5" xfId="9" applyFont="1" applyFill="1" applyBorder="1" applyAlignment="1" applyProtection="1">
      <alignment horizontal="center" vertical="center" wrapText="1"/>
    </xf>
    <xf numFmtId="0" fontId="44" fillId="0" borderId="1" xfId="9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left" vertical="center"/>
      <protection locked="0"/>
    </xf>
    <xf numFmtId="0" fontId="40" fillId="0" borderId="1" xfId="9" applyFont="1" applyFill="1" applyBorder="1" applyAlignment="1" applyProtection="1">
      <alignment horizontal="center" vertical="center" wrapText="1"/>
      <protection locked="0"/>
    </xf>
    <xf numFmtId="0" fontId="40" fillId="0" borderId="6" xfId="9" applyFont="1" applyFill="1" applyBorder="1" applyAlignment="1" applyProtection="1">
      <alignment horizontal="center" vertical="center" wrapText="1"/>
      <protection locked="0"/>
    </xf>
    <xf numFmtId="0" fontId="40" fillId="0" borderId="7" xfId="9" applyFont="1" applyFill="1" applyBorder="1" applyAlignment="1" applyProtection="1">
      <alignment horizontal="center" vertical="center" wrapText="1"/>
      <protection locked="0"/>
    </xf>
    <xf numFmtId="0" fontId="40" fillId="0" borderId="0" xfId="9" applyFont="1" applyFill="1" applyBorder="1" applyAlignment="1" applyProtection="1">
      <alignment vertical="center"/>
    </xf>
    <xf numFmtId="0" fontId="40" fillId="0" borderId="0" xfId="9" applyFont="1" applyFill="1" applyBorder="1" applyAlignment="1" applyProtection="1">
      <alignment vertical="top"/>
    </xf>
    <xf numFmtId="0" fontId="38" fillId="0" borderId="6" xfId="9" applyFont="1" applyFill="1" applyBorder="1" applyAlignment="1" applyProtection="1">
      <alignment horizontal="center" vertical="center" wrapText="1"/>
      <protection locked="0"/>
    </xf>
    <xf numFmtId="0" fontId="38" fillId="0" borderId="8" xfId="9" applyFont="1" applyFill="1" applyBorder="1" applyAlignment="1" applyProtection="1">
      <alignment horizontal="center" vertical="center" wrapText="1"/>
      <protection locked="0"/>
    </xf>
    <xf numFmtId="0" fontId="38" fillId="0" borderId="7" xfId="9" applyFont="1" applyFill="1" applyBorder="1" applyAlignment="1" applyProtection="1">
      <alignment horizontal="center" vertical="center" wrapText="1"/>
      <protection locked="0"/>
    </xf>
    <xf numFmtId="0" fontId="38" fillId="0" borderId="6" xfId="9" quotePrefix="1" applyFont="1" applyFill="1" applyBorder="1" applyAlignment="1" applyProtection="1">
      <alignment horizontal="center" vertical="center" wrapText="1"/>
      <protection locked="0"/>
    </xf>
    <xf numFmtId="0" fontId="40" fillId="0" borderId="8" xfId="9" applyFont="1" applyFill="1" applyBorder="1" applyAlignment="1" applyProtection="1">
      <alignment horizontal="center" vertical="center" wrapText="1"/>
      <protection locked="0"/>
    </xf>
    <xf numFmtId="0" fontId="44" fillId="0" borderId="3" xfId="9" applyFont="1" applyFill="1" applyBorder="1" applyAlignment="1" applyProtection="1">
      <alignment horizontal="center" vertical="center"/>
      <protection locked="0"/>
    </xf>
    <xf numFmtId="0" fontId="44" fillId="0" borderId="4" xfId="9" applyFont="1" applyFill="1" applyBorder="1" applyAlignment="1" applyProtection="1">
      <alignment horizontal="center" vertical="center"/>
      <protection locked="0"/>
    </xf>
    <xf numFmtId="0" fontId="44" fillId="0" borderId="5" xfId="9" applyFont="1" applyFill="1" applyBorder="1" applyAlignment="1" applyProtection="1">
      <alignment horizontal="center" vertical="center"/>
      <protection locked="0"/>
    </xf>
    <xf numFmtId="49" fontId="4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0" fillId="0" borderId="6" xfId="9" applyFont="1" applyFill="1" applyBorder="1" applyAlignment="1" applyProtection="1">
      <alignment horizontal="center" vertical="center"/>
      <protection locked="0"/>
    </xf>
    <xf numFmtId="0" fontId="40" fillId="0" borderId="7" xfId="9" applyFont="1" applyFill="1" applyBorder="1" applyAlignment="1" applyProtection="1">
      <alignment horizontal="center" vertical="center"/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0" fillId="0" borderId="2" xfId="9" applyFont="1" applyFill="1" applyBorder="1" applyAlignment="1" applyProtection="1">
      <alignment horizontal="left" vertical="center"/>
    </xf>
    <xf numFmtId="49" fontId="40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40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9" applyFont="1" applyFill="1" applyBorder="1" applyAlignment="1" applyProtection="1">
      <alignment horizontal="center" vertical="center"/>
      <protection locked="0"/>
    </xf>
    <xf numFmtId="0" fontId="40" fillId="0" borderId="0" xfId="9" applyFont="1" applyFill="1" applyBorder="1" applyAlignment="1" applyProtection="1"/>
    <xf numFmtId="0" fontId="40" fillId="0" borderId="0" xfId="9" applyFont="1" applyFill="1" applyAlignment="1" applyProtection="1">
      <alignment horizontal="center" vertical="center"/>
    </xf>
    <xf numFmtId="0" fontId="44" fillId="0" borderId="1" xfId="9" applyFont="1" applyFill="1" applyBorder="1" applyAlignment="1" applyProtection="1">
      <alignment horizontal="center" vertical="center"/>
      <protection locked="0"/>
    </xf>
    <xf numFmtId="0" fontId="44" fillId="0" borderId="1" xfId="9" applyFont="1" applyFill="1" applyBorder="1" applyAlignment="1" applyProtection="1">
      <alignment horizontal="left" vertical="center"/>
      <protection locked="0"/>
    </xf>
    <xf numFmtId="0" fontId="44" fillId="0" borderId="1" xfId="9" applyFont="1" applyFill="1" applyBorder="1" applyAlignment="1" applyProtection="1">
      <alignment horizontal="right" vertical="center"/>
      <protection locked="0"/>
    </xf>
    <xf numFmtId="0" fontId="40" fillId="0" borderId="6" xfId="9" applyFont="1" applyFill="1" applyBorder="1" applyAlignment="1" applyProtection="1">
      <alignment horizontal="center" vertical="center" wrapText="1"/>
    </xf>
    <xf numFmtId="0" fontId="40" fillId="0" borderId="7" xfId="9" applyFont="1" applyFill="1" applyBorder="1" applyAlignment="1" applyProtection="1">
      <alignment horizontal="center" vertical="center" wrapText="1"/>
    </xf>
    <xf numFmtId="0" fontId="43" fillId="0" borderId="0" xfId="9" applyFont="1" applyFill="1" applyAlignment="1" applyProtection="1">
      <alignment horizontal="center" vertical="center" wrapText="1"/>
    </xf>
    <xf numFmtId="0" fontId="40" fillId="0" borderId="0" xfId="9" applyFont="1" applyFill="1" applyAlignment="1" applyProtection="1">
      <alignment horizontal="center" vertical="center" wrapText="1"/>
    </xf>
    <xf numFmtId="0" fontId="54" fillId="0" borderId="1" xfId="9" applyFont="1" applyFill="1" applyBorder="1" applyAlignment="1" applyProtection="1">
      <alignment horizontal="center" vertical="center"/>
      <protection locked="0"/>
    </xf>
    <xf numFmtId="0" fontId="12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9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3" xfId="9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0" fontId="9" fillId="0" borderId="0" xfId="9" applyFont="1" applyFill="1" applyBorder="1" applyAlignment="1" applyProtection="1">
      <alignment horizontal="left"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top"/>
    </xf>
    <xf numFmtId="0" fontId="43" fillId="0" borderId="0" xfId="14" applyNumberFormat="1" applyFont="1" applyFill="1" applyBorder="1" applyAlignment="1" applyProtection="1">
      <alignment horizontal="center" vertical="center"/>
    </xf>
    <xf numFmtId="0" fontId="40" fillId="0" borderId="2" xfId="14" applyFont="1" applyFill="1" applyBorder="1" applyAlignment="1" applyProtection="1">
      <alignment horizontal="center" vertical="center"/>
    </xf>
    <xf numFmtId="0" fontId="40" fillId="0" borderId="1" xfId="6" applyFont="1" applyFill="1" applyBorder="1" applyAlignment="1" applyProtection="1">
      <alignment horizontal="center" vertical="center" wrapText="1"/>
      <protection locked="0"/>
    </xf>
    <xf numFmtId="0" fontId="44" fillId="0" borderId="3" xfId="9" applyFont="1" applyFill="1" applyBorder="1" applyAlignment="1" applyProtection="1">
      <alignment horizontal="center" vertical="center" wrapText="1"/>
      <protection locked="0"/>
    </xf>
    <xf numFmtId="0" fontId="44" fillId="0" borderId="4" xfId="9" applyFont="1" applyFill="1" applyBorder="1" applyAlignment="1" applyProtection="1">
      <alignment horizontal="center" vertical="center" wrapText="1"/>
      <protection locked="0"/>
    </xf>
    <xf numFmtId="0" fontId="44" fillId="0" borderId="5" xfId="9" applyFont="1" applyFill="1" applyBorder="1" applyAlignment="1" applyProtection="1">
      <alignment horizontal="center" vertical="center" wrapText="1"/>
      <protection locked="0"/>
    </xf>
    <xf numFmtId="0" fontId="56" fillId="0" borderId="0" xfId="7" applyFont="1" applyFill="1" applyBorder="1" applyAlignment="1" applyProtection="1">
      <alignment horizontal="center" vertical="center"/>
    </xf>
    <xf numFmtId="0" fontId="40" fillId="0" borderId="1" xfId="7" applyFont="1" applyFill="1" applyBorder="1" applyAlignment="1" applyProtection="1">
      <alignment horizontal="center" vertical="center"/>
    </xf>
    <xf numFmtId="0" fontId="44" fillId="0" borderId="1" xfId="7" applyFont="1" applyFill="1" applyBorder="1" applyAlignment="1" applyProtection="1">
      <alignment horizontal="center" vertical="center" wrapText="1"/>
      <protection locked="0"/>
    </xf>
    <xf numFmtId="0" fontId="45" fillId="0" borderId="1" xfId="7" applyFont="1" applyFill="1" applyBorder="1" applyAlignment="1" applyProtection="1">
      <alignment horizontal="left" vertical="center"/>
    </xf>
    <xf numFmtId="0" fontId="40" fillId="0" borderId="1" xfId="7" applyFont="1" applyFill="1" applyBorder="1" applyAlignment="1" applyProtection="1">
      <alignment horizontal="center" vertical="center" wrapText="1"/>
      <protection locked="0"/>
    </xf>
    <xf numFmtId="0" fontId="40" fillId="0" borderId="1" xfId="7" applyFont="1" applyFill="1" applyBorder="1" applyAlignment="1" applyProtection="1">
      <alignment horizontal="center" vertical="center" wrapText="1"/>
    </xf>
    <xf numFmtId="0" fontId="45" fillId="0" borderId="1" xfId="7" applyFont="1" applyFill="1" applyBorder="1" applyAlignment="1" applyProtection="1">
      <alignment horizontal="center" vertical="center" wrapText="1"/>
      <protection locked="0"/>
    </xf>
    <xf numFmtId="0" fontId="45" fillId="0" borderId="1" xfId="7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7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8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E4" sqref="E4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93"/>
      <c r="B1" s="93"/>
      <c r="C1" s="93"/>
      <c r="D1" s="93"/>
      <c r="E1" s="93"/>
      <c r="F1" s="93"/>
      <c r="G1" s="93"/>
      <c r="H1" s="93"/>
    </row>
    <row r="2" spans="1:8">
      <c r="A2" s="93"/>
      <c r="B2" s="93"/>
      <c r="C2" s="93"/>
      <c r="D2" s="93"/>
      <c r="E2" s="93"/>
      <c r="F2" s="93"/>
      <c r="G2" s="93"/>
      <c r="H2" s="93"/>
    </row>
    <row r="3" spans="1:8" ht="129.75" customHeight="1">
      <c r="A3" s="214" t="s">
        <v>0</v>
      </c>
      <c r="B3" s="214"/>
      <c r="C3" s="214"/>
      <c r="D3" s="214"/>
      <c r="E3" s="214"/>
      <c r="F3" s="214"/>
      <c r="G3" s="214"/>
      <c r="H3" s="214"/>
    </row>
    <row r="4" spans="1:8">
      <c r="A4" s="93"/>
      <c r="B4" s="93"/>
      <c r="C4" s="93"/>
      <c r="D4" s="93"/>
      <c r="E4" s="93"/>
      <c r="F4" s="93"/>
      <c r="G4" s="93"/>
      <c r="H4" s="93"/>
    </row>
    <row r="5" spans="1:8" ht="51" customHeight="1">
      <c r="A5" s="94"/>
      <c r="B5" s="93"/>
      <c r="C5" s="93"/>
      <c r="D5" s="93"/>
      <c r="E5" s="93"/>
      <c r="F5" s="93"/>
      <c r="G5" s="95" t="s">
        <v>468</v>
      </c>
      <c r="H5" s="96" t="s">
        <v>1</v>
      </c>
    </row>
    <row r="6" spans="1:8" ht="51" customHeight="1">
      <c r="A6" s="94"/>
      <c r="B6" s="93"/>
      <c r="C6" s="93"/>
      <c r="D6" s="93"/>
      <c r="E6" s="93"/>
      <c r="F6" s="93"/>
      <c r="G6" s="95" t="s">
        <v>2</v>
      </c>
      <c r="H6" s="96" t="s">
        <v>3</v>
      </c>
    </row>
    <row r="7" spans="1:8" ht="51" customHeight="1">
      <c r="A7" s="94"/>
      <c r="B7" s="93"/>
      <c r="C7" s="93"/>
      <c r="D7" s="93"/>
      <c r="E7" s="93"/>
      <c r="F7" s="93"/>
      <c r="G7" s="95" t="s">
        <v>4</v>
      </c>
      <c r="H7" s="96" t="s">
        <v>5</v>
      </c>
    </row>
    <row r="8" spans="1:8" ht="51" customHeight="1">
      <c r="A8" s="94"/>
      <c r="B8" s="93"/>
      <c r="C8" s="93"/>
      <c r="D8" s="93"/>
      <c r="E8" s="93"/>
      <c r="F8" s="93"/>
      <c r="G8" s="95" t="s">
        <v>6</v>
      </c>
      <c r="H8" s="96" t="s">
        <v>7</v>
      </c>
    </row>
  </sheetData>
  <mergeCells count="1">
    <mergeCell ref="A3:H3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91" customWidth="1"/>
    <col min="2" max="2" width="51.5703125" style="92" customWidth="1"/>
    <col min="3" max="3" width="60" style="92" customWidth="1"/>
    <col min="4" max="16384" width="9.140625" style="92"/>
  </cols>
  <sheetData>
    <row r="1" spans="1:1" ht="41.25" customHeight="1">
      <c r="A1" s="211" t="s">
        <v>8</v>
      </c>
    </row>
    <row r="2" spans="1:1" ht="14.25">
      <c r="A2" s="212"/>
    </row>
    <row r="3" spans="1:1" ht="27" customHeight="1">
      <c r="A3" s="213" t="s">
        <v>9</v>
      </c>
    </row>
    <row r="4" spans="1:1" ht="27" customHeight="1">
      <c r="A4" s="213" t="s">
        <v>10</v>
      </c>
    </row>
    <row r="5" spans="1:1" ht="27" customHeight="1">
      <c r="A5" s="213" t="s">
        <v>11</v>
      </c>
    </row>
    <row r="6" spans="1:1" ht="27" customHeight="1">
      <c r="A6" s="213" t="s">
        <v>12</v>
      </c>
    </row>
    <row r="7" spans="1:1" ht="27" customHeight="1">
      <c r="A7" s="213" t="s">
        <v>13</v>
      </c>
    </row>
    <row r="8" spans="1:1" ht="27" customHeight="1">
      <c r="A8" s="213" t="s">
        <v>14</v>
      </c>
    </row>
    <row r="9" spans="1:1" ht="27" customHeight="1">
      <c r="A9" s="213" t="s">
        <v>477</v>
      </c>
    </row>
    <row r="10" spans="1:1" ht="27" customHeight="1">
      <c r="A10" s="213" t="s">
        <v>478</v>
      </c>
    </row>
    <row r="11" spans="1:1" ht="27" customHeight="1">
      <c r="A11" s="213" t="s">
        <v>15</v>
      </c>
    </row>
    <row r="12" spans="1:1" ht="27" customHeight="1">
      <c r="A12" s="213" t="s">
        <v>16</v>
      </c>
    </row>
    <row r="13" spans="1:1" ht="27" customHeight="1">
      <c r="A13" s="213" t="s">
        <v>17</v>
      </c>
    </row>
    <row r="14" spans="1:1" ht="27" customHeight="1">
      <c r="A14" s="213" t="s">
        <v>18</v>
      </c>
    </row>
    <row r="15" spans="1:1" ht="27" customHeight="1">
      <c r="A15" s="213" t="s">
        <v>19</v>
      </c>
    </row>
    <row r="16" spans="1:1" ht="27" customHeight="1">
      <c r="A16" s="213" t="s">
        <v>20</v>
      </c>
    </row>
    <row r="17" spans="1:1" ht="27" customHeight="1">
      <c r="A17" s="213" t="s">
        <v>21</v>
      </c>
    </row>
    <row r="18" spans="1:1" ht="27" customHeight="1">
      <c r="A18" s="213" t="s">
        <v>22</v>
      </c>
    </row>
    <row r="19" spans="1:1" ht="27" customHeight="1">
      <c r="A19" s="213" t="s">
        <v>23</v>
      </c>
    </row>
    <row r="20" spans="1:1" ht="12.75">
      <c r="A20" s="92"/>
    </row>
    <row r="21" spans="1:1" ht="12.75">
      <c r="A21" s="92"/>
    </row>
    <row r="22" spans="1:1" ht="12.75">
      <c r="A22" s="92"/>
    </row>
    <row r="23" spans="1:1" ht="12.75">
      <c r="A23" s="92"/>
    </row>
    <row r="24" spans="1:1" ht="12.75">
      <c r="A24" s="92"/>
    </row>
    <row r="25" spans="1:1" ht="12.75">
      <c r="A25" s="92"/>
    </row>
    <row r="26" spans="1:1" ht="12.75">
      <c r="A26" s="92"/>
    </row>
    <row r="27" spans="1:1" ht="12.75">
      <c r="A27" s="92"/>
    </row>
    <row r="28" spans="1:1" ht="12.75">
      <c r="A28" s="92"/>
    </row>
    <row r="29" spans="1:1" ht="12.75">
      <c r="A29" s="92"/>
    </row>
    <row r="30" spans="1:1" ht="12.75">
      <c r="A30" s="92"/>
    </row>
    <row r="31" spans="1:1" ht="12.75">
      <c r="A31" s="92"/>
    </row>
    <row r="32" spans="1:1" ht="12.75">
      <c r="A32" s="92"/>
    </row>
    <row r="33" spans="1:1" ht="12.75">
      <c r="A33" s="92"/>
    </row>
    <row r="34" spans="1:1" ht="12.75">
      <c r="A34" s="92"/>
    </row>
    <row r="35" spans="1:1" ht="12.75">
      <c r="A35" s="92"/>
    </row>
    <row r="36" spans="1:1" ht="12.75">
      <c r="A36" s="92"/>
    </row>
    <row r="37" spans="1:1" ht="12.75">
      <c r="A37" s="92"/>
    </row>
    <row r="38" spans="1:1" ht="12.75">
      <c r="A38" s="92"/>
    </row>
    <row r="39" spans="1:1" ht="12.75">
      <c r="A39" s="92"/>
    </row>
    <row r="40" spans="1:1" ht="12.75">
      <c r="A40" s="92"/>
    </row>
    <row r="41" spans="1:1" ht="12.75">
      <c r="A41" s="92"/>
    </row>
    <row r="42" spans="1:1" ht="12.75">
      <c r="A42" s="92"/>
    </row>
    <row r="43" spans="1:1" ht="12.75">
      <c r="A43" s="92"/>
    </row>
    <row r="44" spans="1:1" ht="12.75">
      <c r="A44" s="92"/>
    </row>
    <row r="45" spans="1:1" ht="12.75">
      <c r="A45" s="92"/>
    </row>
    <row r="46" spans="1:1" ht="12.75">
      <c r="A46" s="92"/>
    </row>
    <row r="47" spans="1:1" ht="12.75">
      <c r="A47" s="92"/>
    </row>
    <row r="48" spans="1:1" ht="12.75">
      <c r="A48" s="92"/>
    </row>
    <row r="49" spans="1:1" ht="12.75">
      <c r="A49" s="92"/>
    </row>
    <row r="50" spans="1:1" ht="12.75">
      <c r="A50" s="92"/>
    </row>
    <row r="51" spans="1:1" ht="12.75">
      <c r="A51" s="92"/>
    </row>
    <row r="52" spans="1:1" ht="12.75">
      <c r="A52" s="92"/>
    </row>
    <row r="53" spans="1:1" ht="12.75">
      <c r="A53" s="92"/>
    </row>
    <row r="54" spans="1:1" ht="12.75">
      <c r="A54" s="92"/>
    </row>
    <row r="55" spans="1:1" ht="12.75">
      <c r="A55" s="92"/>
    </row>
    <row r="56" spans="1:1" ht="12.75">
      <c r="A56" s="92"/>
    </row>
    <row r="57" spans="1:1" ht="12.75">
      <c r="A57" s="92"/>
    </row>
    <row r="58" spans="1:1" ht="12.75">
      <c r="A58" s="92"/>
    </row>
    <row r="59" spans="1:1" ht="12.75">
      <c r="A59" s="92"/>
    </row>
    <row r="60" spans="1:1" ht="12.75">
      <c r="A60" s="92"/>
    </row>
    <row r="61" spans="1:1" ht="12.75">
      <c r="A61" s="92"/>
    </row>
    <row r="62" spans="1:1" ht="12.75">
      <c r="A62" s="92"/>
    </row>
    <row r="63" spans="1:1" ht="12.75">
      <c r="A63" s="92"/>
    </row>
    <row r="64" spans="1:1" ht="12.75">
      <c r="A64" s="92"/>
    </row>
    <row r="65" spans="1:1" ht="12.75">
      <c r="A65" s="92"/>
    </row>
    <row r="66" spans="1:1" ht="12.75">
      <c r="A66" s="92"/>
    </row>
    <row r="67" spans="1:1" ht="12.75">
      <c r="A67" s="92"/>
    </row>
    <row r="68" spans="1:1" ht="12.75">
      <c r="A68" s="92"/>
    </row>
    <row r="69" spans="1:1" ht="12.75">
      <c r="A69" s="92"/>
    </row>
    <row r="70" spans="1:1" ht="12.75">
      <c r="A70" s="92"/>
    </row>
    <row r="71" spans="1:1" ht="12.75">
      <c r="A71" s="92"/>
    </row>
    <row r="72" spans="1:1" ht="12.75">
      <c r="A72" s="92"/>
    </row>
    <row r="73" spans="1:1" ht="12.75">
      <c r="A73" s="92"/>
    </row>
    <row r="74" spans="1:1" ht="12.75">
      <c r="A74" s="92"/>
    </row>
    <row r="75" spans="1:1" ht="12.75">
      <c r="A75" s="92"/>
    </row>
    <row r="76" spans="1:1" ht="12.75">
      <c r="A76" s="92"/>
    </row>
    <row r="77" spans="1:1" ht="12.75">
      <c r="A77" s="92"/>
    </row>
    <row r="78" spans="1:1" ht="12.75">
      <c r="A78" s="92"/>
    </row>
    <row r="79" spans="1:1" ht="12.75">
      <c r="A79" s="92"/>
    </row>
    <row r="80" spans="1:1" ht="12.75">
      <c r="A80" s="92"/>
    </row>
    <row r="81" spans="1:1" ht="12.75">
      <c r="A81" s="92"/>
    </row>
    <row r="82" spans="1:1" ht="12.75">
      <c r="A82" s="92"/>
    </row>
    <row r="83" spans="1:1" ht="12.75">
      <c r="A83" s="92"/>
    </row>
    <row r="84" spans="1:1" ht="12.75">
      <c r="A84" s="92"/>
    </row>
    <row r="85" spans="1:1" ht="12.75">
      <c r="A85" s="92"/>
    </row>
    <row r="86" spans="1:1" ht="12.75">
      <c r="A86" s="92"/>
    </row>
    <row r="87" spans="1:1" ht="12.75">
      <c r="A87" s="92"/>
    </row>
    <row r="88" spans="1:1" ht="12.75">
      <c r="A88" s="92"/>
    </row>
    <row r="89" spans="1:1" ht="12.75">
      <c r="A89" s="92"/>
    </row>
    <row r="90" spans="1:1" ht="12.75">
      <c r="A90" s="92"/>
    </row>
    <row r="91" spans="1:1" ht="12.75">
      <c r="A91" s="92"/>
    </row>
    <row r="92" spans="1:1" ht="12.75">
      <c r="A92" s="92"/>
    </row>
    <row r="93" spans="1:1" ht="12.75">
      <c r="A93" s="92"/>
    </row>
    <row r="94" spans="1:1" ht="12.75">
      <c r="A94" s="92"/>
    </row>
    <row r="95" spans="1:1" ht="12.75">
      <c r="A95" s="92"/>
    </row>
    <row r="96" spans="1:1" ht="12.75">
      <c r="A96" s="92"/>
    </row>
    <row r="97" spans="1:1" ht="12.75">
      <c r="A97" s="92"/>
    </row>
    <row r="98" spans="1:1" ht="12.75">
      <c r="A98" s="92"/>
    </row>
    <row r="99" spans="1:1" ht="12.75">
      <c r="A99" s="92"/>
    </row>
    <row r="100" spans="1:1" ht="12.75">
      <c r="A100" s="92"/>
    </row>
    <row r="101" spans="1:1" ht="12.75">
      <c r="A101" s="92"/>
    </row>
    <row r="102" spans="1:1" ht="12.75">
      <c r="A102" s="92"/>
    </row>
    <row r="103" spans="1:1" ht="12.75">
      <c r="A103" s="92"/>
    </row>
    <row r="104" spans="1:1" ht="12.75">
      <c r="A104" s="92"/>
    </row>
    <row r="105" spans="1:1" ht="12.75">
      <c r="A105" s="92"/>
    </row>
    <row r="106" spans="1:1" ht="12.75">
      <c r="A106" s="92"/>
    </row>
    <row r="107" spans="1:1" ht="12.75">
      <c r="A107" s="92"/>
    </row>
    <row r="108" spans="1:1" ht="12.75">
      <c r="A108" s="92"/>
    </row>
    <row r="109" spans="1:1" ht="12.75">
      <c r="A109" s="92"/>
    </row>
    <row r="110" spans="1:1" ht="12.75">
      <c r="A110" s="92"/>
    </row>
    <row r="111" spans="1:1" ht="12.75">
      <c r="A111" s="92"/>
    </row>
    <row r="112" spans="1:1" ht="12.75">
      <c r="A112" s="92"/>
    </row>
    <row r="113" spans="1:1" ht="12.75">
      <c r="A113" s="92"/>
    </row>
    <row r="114" spans="1:1" ht="12.75">
      <c r="A114" s="92"/>
    </row>
    <row r="115" spans="1:1" ht="12.75">
      <c r="A115" s="92"/>
    </row>
    <row r="116" spans="1:1" ht="12.75">
      <c r="A116" s="92"/>
    </row>
    <row r="117" spans="1:1" ht="12.75">
      <c r="A117" s="92"/>
    </row>
    <row r="118" spans="1:1" ht="12.75">
      <c r="A118" s="92"/>
    </row>
    <row r="119" spans="1:1" ht="12.75">
      <c r="A119" s="92"/>
    </row>
    <row r="120" spans="1:1" ht="12.75">
      <c r="A120" s="92"/>
    </row>
    <row r="121" spans="1:1" ht="12.75">
      <c r="A121" s="92"/>
    </row>
    <row r="122" spans="1:1" ht="12.75">
      <c r="A122" s="92"/>
    </row>
    <row r="123" spans="1:1" ht="12.75">
      <c r="A123" s="92"/>
    </row>
    <row r="124" spans="1:1" ht="12.75">
      <c r="A124" s="92"/>
    </row>
    <row r="125" spans="1:1" ht="12.75">
      <c r="A125" s="92"/>
    </row>
    <row r="126" spans="1:1" ht="12.75">
      <c r="A126" s="92"/>
    </row>
    <row r="127" spans="1:1" ht="12.75">
      <c r="A127" s="92"/>
    </row>
    <row r="128" spans="1:1" ht="12.75">
      <c r="A128" s="92"/>
    </row>
    <row r="129" spans="1:1" ht="12.75">
      <c r="A129" s="92"/>
    </row>
    <row r="130" spans="1:1" ht="12.75">
      <c r="A130" s="92"/>
    </row>
    <row r="131" spans="1:1" ht="12.75">
      <c r="A131" s="92"/>
    </row>
    <row r="132" spans="1:1" ht="12.75">
      <c r="A132" s="92"/>
    </row>
    <row r="133" spans="1:1" ht="12.75">
      <c r="A133" s="92"/>
    </row>
    <row r="134" spans="1:1" ht="12.75">
      <c r="A134" s="92"/>
    </row>
    <row r="135" spans="1:1" ht="12.75">
      <c r="A135" s="92"/>
    </row>
    <row r="136" spans="1:1" ht="12.75">
      <c r="A136" s="92"/>
    </row>
    <row r="137" spans="1:1" ht="12.75">
      <c r="A137" s="92"/>
    </row>
    <row r="138" spans="1:1" ht="12.75">
      <c r="A138" s="92"/>
    </row>
    <row r="139" spans="1:1" ht="12.75">
      <c r="A139" s="92"/>
    </row>
    <row r="140" spans="1:1" ht="12.75">
      <c r="A140" s="92"/>
    </row>
    <row r="141" spans="1:1" ht="12.75">
      <c r="A141" s="92"/>
    </row>
    <row r="142" spans="1:1" ht="12.75">
      <c r="A142" s="92"/>
    </row>
    <row r="143" spans="1:1" ht="12.75">
      <c r="A143" s="92"/>
    </row>
    <row r="144" spans="1:1" ht="12.75">
      <c r="A144" s="92"/>
    </row>
    <row r="145" spans="1:1" ht="12.75">
      <c r="A145" s="92"/>
    </row>
    <row r="146" spans="1:1" ht="12.75">
      <c r="A146" s="92"/>
    </row>
    <row r="147" spans="1:1" ht="12.75">
      <c r="A147" s="92"/>
    </row>
    <row r="148" spans="1:1" ht="12.75">
      <c r="A148" s="92"/>
    </row>
    <row r="149" spans="1:1" ht="12.75">
      <c r="A149" s="92"/>
    </row>
    <row r="150" spans="1:1" ht="12.75">
      <c r="A150" s="92"/>
    </row>
    <row r="151" spans="1:1" ht="12.75">
      <c r="A151" s="92"/>
    </row>
    <row r="152" spans="1:1" ht="12.75">
      <c r="A152" s="92"/>
    </row>
    <row r="153" spans="1:1" ht="12.75">
      <c r="A153" s="92"/>
    </row>
    <row r="154" spans="1:1" ht="12.75">
      <c r="A154" s="92"/>
    </row>
    <row r="155" spans="1:1" ht="12.75">
      <c r="A155" s="92"/>
    </row>
    <row r="156" spans="1:1" ht="12.75">
      <c r="A156" s="92"/>
    </row>
    <row r="157" spans="1:1" ht="12.75">
      <c r="A157" s="92"/>
    </row>
    <row r="158" spans="1:1" ht="12.75">
      <c r="A158" s="92"/>
    </row>
    <row r="159" spans="1:1" ht="12.75">
      <c r="A159" s="92"/>
    </row>
    <row r="160" spans="1:1" ht="12.75">
      <c r="A160" s="92"/>
    </row>
    <row r="161" spans="1:1" ht="12.75">
      <c r="A161" s="92"/>
    </row>
    <row r="162" spans="1:1" ht="12.75">
      <c r="A162" s="92"/>
    </row>
    <row r="163" spans="1:1" ht="12.75">
      <c r="A163" s="92"/>
    </row>
    <row r="164" spans="1:1" ht="12.75">
      <c r="A164" s="92"/>
    </row>
    <row r="165" spans="1:1" ht="12.75">
      <c r="A165" s="92"/>
    </row>
    <row r="166" spans="1:1" ht="12.75">
      <c r="A166" s="92"/>
    </row>
    <row r="167" spans="1:1" ht="12.75">
      <c r="A167" s="92"/>
    </row>
    <row r="168" spans="1:1" ht="12.75">
      <c r="A168" s="92"/>
    </row>
    <row r="169" spans="1:1" ht="12.75">
      <c r="A169" s="92"/>
    </row>
    <row r="170" spans="1:1" ht="12.75">
      <c r="A170" s="92"/>
    </row>
    <row r="171" spans="1:1" ht="12.75">
      <c r="A171" s="92"/>
    </row>
    <row r="172" spans="1:1" ht="12.75">
      <c r="A172" s="92"/>
    </row>
    <row r="173" spans="1:1" ht="12.75">
      <c r="A173" s="92"/>
    </row>
    <row r="174" spans="1:1" ht="12.75">
      <c r="A174" s="92"/>
    </row>
    <row r="175" spans="1:1" ht="12.75">
      <c r="A175" s="92"/>
    </row>
    <row r="176" spans="1:1" ht="12.75">
      <c r="A176" s="92"/>
    </row>
    <row r="177" spans="1:1" ht="12.75">
      <c r="A177" s="92"/>
    </row>
    <row r="178" spans="1:1" ht="12.75">
      <c r="A178" s="92"/>
    </row>
    <row r="179" spans="1:1" ht="12.75">
      <c r="A179" s="92"/>
    </row>
    <row r="180" spans="1:1" ht="12.75">
      <c r="A180" s="92"/>
    </row>
    <row r="181" spans="1:1" ht="12.75">
      <c r="A181" s="92"/>
    </row>
    <row r="182" spans="1:1" ht="12.75">
      <c r="A182" s="92"/>
    </row>
    <row r="183" spans="1:1" ht="12.75">
      <c r="A183" s="92"/>
    </row>
    <row r="184" spans="1:1" ht="12.75">
      <c r="A184" s="92"/>
    </row>
    <row r="185" spans="1:1" ht="12.75">
      <c r="A185" s="92"/>
    </row>
    <row r="186" spans="1:1" ht="12.75">
      <c r="A186" s="92"/>
    </row>
    <row r="187" spans="1:1" ht="12.75">
      <c r="A187" s="92"/>
    </row>
    <row r="188" spans="1:1" ht="12.75">
      <c r="A188" s="92"/>
    </row>
    <row r="189" spans="1:1" ht="12.75">
      <c r="A189" s="92"/>
    </row>
    <row r="190" spans="1:1" ht="12.75">
      <c r="A190" s="92"/>
    </row>
    <row r="191" spans="1:1" ht="12.75">
      <c r="A191" s="92"/>
    </row>
    <row r="192" spans="1:1" ht="12.75">
      <c r="A192" s="92"/>
    </row>
    <row r="193" spans="1:1" ht="12.75">
      <c r="A193" s="92"/>
    </row>
    <row r="194" spans="1:1" ht="12.75">
      <c r="A194" s="92"/>
    </row>
    <row r="195" spans="1:1" ht="12.75">
      <c r="A195" s="92"/>
    </row>
    <row r="196" spans="1:1" ht="12.75">
      <c r="A196" s="92"/>
    </row>
    <row r="197" spans="1:1" ht="12.75">
      <c r="A197" s="92"/>
    </row>
    <row r="198" spans="1:1" ht="12.75">
      <c r="A198" s="92"/>
    </row>
    <row r="199" spans="1:1" ht="12.75">
      <c r="A199" s="92"/>
    </row>
    <row r="200" spans="1:1" ht="12.75">
      <c r="A200" s="92"/>
    </row>
    <row r="201" spans="1:1" ht="12.75">
      <c r="A201" s="92"/>
    </row>
    <row r="202" spans="1:1" ht="12.75">
      <c r="A202" s="92"/>
    </row>
    <row r="203" spans="1:1" ht="12.75">
      <c r="A203" s="92"/>
    </row>
    <row r="204" spans="1:1" ht="12.75">
      <c r="A204" s="92"/>
    </row>
    <row r="205" spans="1:1" ht="12.75">
      <c r="A205" s="92"/>
    </row>
    <row r="206" spans="1:1" ht="12.75">
      <c r="A206" s="92"/>
    </row>
    <row r="207" spans="1:1" ht="12.75">
      <c r="A207" s="92"/>
    </row>
    <row r="208" spans="1:1" ht="12.75">
      <c r="A208" s="92"/>
    </row>
    <row r="209" spans="1:1" ht="12.75">
      <c r="A209" s="92"/>
    </row>
    <row r="210" spans="1:1" ht="12.75">
      <c r="A210" s="92"/>
    </row>
    <row r="211" spans="1:1" ht="12.75">
      <c r="A211" s="92"/>
    </row>
    <row r="212" spans="1:1" ht="12.75">
      <c r="A212" s="92"/>
    </row>
    <row r="213" spans="1:1" ht="12.75">
      <c r="A213" s="92"/>
    </row>
    <row r="214" spans="1:1" ht="12.75">
      <c r="A214" s="92"/>
    </row>
    <row r="215" spans="1:1" ht="12.75">
      <c r="A215" s="92"/>
    </row>
    <row r="216" spans="1:1" ht="12.75">
      <c r="A216" s="92"/>
    </row>
    <row r="217" spans="1:1" ht="12.75">
      <c r="A217" s="92"/>
    </row>
    <row r="218" spans="1:1" ht="12.75">
      <c r="A218" s="92"/>
    </row>
    <row r="219" spans="1:1" ht="12.75">
      <c r="A219" s="92"/>
    </row>
    <row r="220" spans="1:1" ht="12.75">
      <c r="A220" s="92"/>
    </row>
    <row r="221" spans="1:1" ht="12.75">
      <c r="A221" s="92"/>
    </row>
    <row r="222" spans="1:1" ht="12.75">
      <c r="A222" s="92"/>
    </row>
    <row r="223" spans="1:1" ht="12.75">
      <c r="A223" s="92"/>
    </row>
    <row r="224" spans="1:1" ht="12.75">
      <c r="A224" s="92"/>
    </row>
    <row r="225" spans="1:1" ht="12.75">
      <c r="A225" s="92"/>
    </row>
    <row r="226" spans="1:1" ht="12.75">
      <c r="A226" s="92"/>
    </row>
    <row r="227" spans="1:1" ht="12.75">
      <c r="A227" s="92"/>
    </row>
    <row r="228" spans="1:1" ht="12.75">
      <c r="A228" s="92"/>
    </row>
    <row r="229" spans="1:1" ht="12.75">
      <c r="A229" s="92"/>
    </row>
    <row r="230" spans="1:1" ht="12.75">
      <c r="A230" s="92"/>
    </row>
    <row r="231" spans="1:1" ht="12.75">
      <c r="A231" s="92"/>
    </row>
    <row r="232" spans="1:1" ht="12.75">
      <c r="A232" s="92"/>
    </row>
    <row r="233" spans="1:1" ht="12.75">
      <c r="A233" s="92"/>
    </row>
    <row r="234" spans="1:1" ht="12.75">
      <c r="A234" s="92"/>
    </row>
    <row r="235" spans="1:1" ht="12.75">
      <c r="A235" s="92"/>
    </row>
    <row r="236" spans="1:1" ht="12.75">
      <c r="A236" s="92"/>
    </row>
    <row r="237" spans="1:1" ht="12.75">
      <c r="A237" s="92"/>
    </row>
    <row r="238" spans="1:1" ht="12.75">
      <c r="A238" s="92"/>
    </row>
    <row r="239" spans="1:1" ht="12.75">
      <c r="A239" s="92"/>
    </row>
    <row r="240" spans="1:1" ht="12.75">
      <c r="A240" s="92"/>
    </row>
    <row r="241" spans="1:1" ht="12.75">
      <c r="A241" s="92"/>
    </row>
    <row r="242" spans="1:1" ht="12.75">
      <c r="A242" s="92"/>
    </row>
    <row r="243" spans="1:1" ht="12.75">
      <c r="A243" s="92"/>
    </row>
    <row r="244" spans="1:1" ht="12.75">
      <c r="A244" s="92"/>
    </row>
    <row r="245" spans="1:1" ht="12.75">
      <c r="A245" s="92"/>
    </row>
    <row r="246" spans="1:1" ht="12.75">
      <c r="A246" s="92"/>
    </row>
    <row r="247" spans="1:1" ht="12.75">
      <c r="A247" s="92"/>
    </row>
    <row r="248" spans="1:1" ht="12.75">
      <c r="A248" s="92"/>
    </row>
    <row r="249" spans="1:1" ht="12.75">
      <c r="A249" s="92"/>
    </row>
    <row r="250" spans="1:1" ht="12.75">
      <c r="A250" s="92"/>
    </row>
    <row r="251" spans="1:1" ht="12.75">
      <c r="A251" s="92"/>
    </row>
    <row r="252" spans="1:1" ht="12.75">
      <c r="A252" s="92"/>
    </row>
    <row r="253" spans="1:1" ht="12.75">
      <c r="A253" s="92"/>
    </row>
    <row r="254" spans="1:1" ht="12.75">
      <c r="A254" s="92"/>
    </row>
    <row r="255" spans="1:1" ht="12.75">
      <c r="A255" s="92"/>
    </row>
    <row r="256" spans="1:1" ht="12.75">
      <c r="A256" s="92"/>
    </row>
    <row r="257" spans="1:1" ht="12.75">
      <c r="A257" s="92"/>
    </row>
    <row r="258" spans="1:1" ht="12.75">
      <c r="A258" s="92"/>
    </row>
    <row r="259" spans="1:1" ht="12.75">
      <c r="A259" s="92"/>
    </row>
    <row r="260" spans="1:1" ht="12.75">
      <c r="A260" s="92"/>
    </row>
    <row r="261" spans="1:1" ht="12.75">
      <c r="A261" s="92"/>
    </row>
    <row r="262" spans="1:1" ht="12.75">
      <c r="A262" s="92"/>
    </row>
    <row r="263" spans="1:1" ht="12.75">
      <c r="A263" s="92"/>
    </row>
    <row r="264" spans="1:1" ht="12.75">
      <c r="A264" s="92"/>
    </row>
    <row r="265" spans="1:1" ht="12.75">
      <c r="A265" s="92"/>
    </row>
    <row r="266" spans="1:1" ht="12.75">
      <c r="A266" s="92"/>
    </row>
    <row r="267" spans="1:1" ht="12.75">
      <c r="A267" s="92"/>
    </row>
    <row r="268" spans="1:1" ht="12.75">
      <c r="A268" s="92"/>
    </row>
    <row r="269" spans="1:1" ht="12.75">
      <c r="A269" s="92"/>
    </row>
    <row r="270" spans="1:1" ht="12.75">
      <c r="A270" s="92"/>
    </row>
    <row r="271" spans="1:1" ht="12.75">
      <c r="A271" s="92"/>
    </row>
    <row r="272" spans="1:1" ht="12.75">
      <c r="A272" s="92"/>
    </row>
    <row r="273" spans="1:1" ht="12.75">
      <c r="A273" s="92"/>
    </row>
    <row r="274" spans="1:1" ht="12.75">
      <c r="A274" s="92"/>
    </row>
    <row r="275" spans="1:1" ht="12.75">
      <c r="A275" s="92"/>
    </row>
    <row r="276" spans="1:1" ht="12.75">
      <c r="A276" s="92"/>
    </row>
    <row r="277" spans="1:1" ht="12.75">
      <c r="A277" s="92"/>
    </row>
    <row r="278" spans="1:1" ht="12.75">
      <c r="A278" s="92"/>
    </row>
    <row r="279" spans="1:1" ht="12.75">
      <c r="A279" s="92"/>
    </row>
    <row r="280" spans="1:1" ht="12.75">
      <c r="A280" s="92"/>
    </row>
    <row r="281" spans="1:1" ht="12.75">
      <c r="A281" s="92"/>
    </row>
    <row r="282" spans="1:1" ht="12.75">
      <c r="A282" s="92"/>
    </row>
    <row r="283" spans="1:1" ht="12.75">
      <c r="A283" s="92"/>
    </row>
    <row r="284" spans="1:1" ht="12.75">
      <c r="A284" s="92"/>
    </row>
    <row r="285" spans="1:1" ht="12.75">
      <c r="A285" s="92"/>
    </row>
    <row r="286" spans="1:1" ht="12.75">
      <c r="A286" s="92"/>
    </row>
    <row r="287" spans="1:1" ht="12.75">
      <c r="A287" s="92"/>
    </row>
    <row r="288" spans="1:1" ht="12.75">
      <c r="A288" s="92"/>
    </row>
    <row r="289" spans="1:1" ht="12.75">
      <c r="A289" s="92"/>
    </row>
    <row r="290" spans="1:1" ht="12.75">
      <c r="A290" s="92"/>
    </row>
    <row r="291" spans="1:1" ht="12.75">
      <c r="A291" s="92"/>
    </row>
    <row r="292" spans="1:1" ht="12.75">
      <c r="A292" s="92"/>
    </row>
    <row r="293" spans="1:1" ht="12.75">
      <c r="A293" s="92"/>
    </row>
    <row r="294" spans="1:1" ht="12.75">
      <c r="A294" s="92"/>
    </row>
    <row r="295" spans="1:1" ht="12.75">
      <c r="A295" s="92"/>
    </row>
    <row r="296" spans="1:1" ht="12.75">
      <c r="A296" s="92"/>
    </row>
    <row r="297" spans="1:1" ht="12.75">
      <c r="A297" s="92"/>
    </row>
    <row r="298" spans="1:1" ht="12.75">
      <c r="A298" s="92"/>
    </row>
    <row r="299" spans="1:1" ht="12.75">
      <c r="A299" s="92"/>
    </row>
    <row r="300" spans="1:1" ht="12.75">
      <c r="A300" s="92"/>
    </row>
    <row r="301" spans="1:1" ht="12.75">
      <c r="A301" s="92"/>
    </row>
    <row r="302" spans="1:1" ht="12.75">
      <c r="A302" s="92"/>
    </row>
    <row r="303" spans="1:1" ht="12.75">
      <c r="A303" s="92"/>
    </row>
    <row r="304" spans="1:1" ht="12.75">
      <c r="A304" s="92"/>
    </row>
    <row r="305" spans="1:1" ht="12.75">
      <c r="A305" s="92"/>
    </row>
    <row r="306" spans="1:1" ht="12.75">
      <c r="A306" s="92"/>
    </row>
    <row r="307" spans="1:1" ht="12.75">
      <c r="A307" s="92"/>
    </row>
    <row r="308" spans="1:1" ht="12.75">
      <c r="A308" s="92"/>
    </row>
    <row r="309" spans="1:1" ht="12.75">
      <c r="A309" s="92"/>
    </row>
    <row r="310" spans="1:1" ht="12.75">
      <c r="A310" s="92"/>
    </row>
    <row r="311" spans="1:1" ht="12.75">
      <c r="A311" s="92"/>
    </row>
    <row r="312" spans="1:1" ht="12.75">
      <c r="A312" s="92"/>
    </row>
    <row r="313" spans="1:1" ht="12.75">
      <c r="A313" s="92"/>
    </row>
    <row r="314" spans="1:1" ht="12.75">
      <c r="A314" s="92"/>
    </row>
    <row r="315" spans="1:1" ht="12.75">
      <c r="A315" s="92"/>
    </row>
    <row r="316" spans="1:1" ht="12.75">
      <c r="A316" s="92"/>
    </row>
    <row r="317" spans="1:1" ht="12.75">
      <c r="A317" s="92"/>
    </row>
    <row r="318" spans="1:1" ht="12.75">
      <c r="A318" s="92"/>
    </row>
    <row r="319" spans="1:1" ht="12.75">
      <c r="A319" s="92"/>
    </row>
    <row r="320" spans="1:1" ht="12.75">
      <c r="A320" s="92"/>
    </row>
    <row r="321" spans="1:1" ht="12.75">
      <c r="A321" s="92"/>
    </row>
    <row r="322" spans="1:1" ht="12.75">
      <c r="A322" s="92"/>
    </row>
    <row r="323" spans="1:1" ht="12.75">
      <c r="A323" s="92"/>
    </row>
    <row r="324" spans="1:1" ht="12.75">
      <c r="A324" s="92"/>
    </row>
    <row r="325" spans="1:1" ht="12.75">
      <c r="A325" s="92"/>
    </row>
    <row r="326" spans="1:1" ht="12.75">
      <c r="A326" s="92"/>
    </row>
    <row r="327" spans="1:1" ht="12.75">
      <c r="A327" s="92"/>
    </row>
    <row r="328" spans="1:1" ht="12.75">
      <c r="A328" s="92"/>
    </row>
    <row r="329" spans="1:1" ht="12.75">
      <c r="A329" s="92"/>
    </row>
    <row r="330" spans="1:1" ht="12.75">
      <c r="A330" s="92"/>
    </row>
    <row r="331" spans="1:1" ht="12.75">
      <c r="A331" s="92"/>
    </row>
    <row r="332" spans="1:1" ht="12.75">
      <c r="A332" s="92"/>
    </row>
    <row r="333" spans="1:1" ht="12.75">
      <c r="A333" s="92"/>
    </row>
    <row r="334" spans="1:1" ht="12.75">
      <c r="A334" s="92"/>
    </row>
    <row r="335" spans="1:1" ht="12.75">
      <c r="A335" s="92"/>
    </row>
    <row r="336" spans="1:1" ht="12.75">
      <c r="A336" s="92"/>
    </row>
    <row r="337" spans="1:1" ht="12.75">
      <c r="A337" s="92"/>
    </row>
    <row r="338" spans="1:1" ht="12.75">
      <c r="A338" s="92"/>
    </row>
    <row r="339" spans="1:1" ht="12.75">
      <c r="A339" s="92"/>
    </row>
    <row r="340" spans="1:1" ht="12.75">
      <c r="A340" s="92"/>
    </row>
    <row r="341" spans="1:1" ht="12.75">
      <c r="A341" s="92"/>
    </row>
    <row r="342" spans="1:1" ht="12.75">
      <c r="A342" s="92"/>
    </row>
    <row r="343" spans="1:1" ht="12.75">
      <c r="A343" s="92"/>
    </row>
    <row r="344" spans="1:1" ht="12.75">
      <c r="A344" s="92"/>
    </row>
    <row r="345" spans="1:1" ht="12.75">
      <c r="A345" s="92"/>
    </row>
    <row r="346" spans="1:1" ht="12.75">
      <c r="A346" s="92"/>
    </row>
    <row r="347" spans="1:1" ht="12.75">
      <c r="A347" s="92"/>
    </row>
    <row r="348" spans="1:1" ht="12.75">
      <c r="A348" s="92"/>
    </row>
    <row r="349" spans="1:1" ht="12.75">
      <c r="A349" s="92"/>
    </row>
    <row r="350" spans="1:1" ht="12.75">
      <c r="A350" s="92"/>
    </row>
    <row r="351" spans="1:1" ht="12.75">
      <c r="A351" s="92"/>
    </row>
    <row r="352" spans="1:1" ht="12.75">
      <c r="A352" s="92"/>
    </row>
    <row r="353" spans="1:1" ht="12.75">
      <c r="A353" s="92"/>
    </row>
    <row r="354" spans="1:1" ht="12.75">
      <c r="A354" s="92"/>
    </row>
    <row r="355" spans="1:1" ht="12.75">
      <c r="A355" s="92"/>
    </row>
    <row r="356" spans="1:1" ht="12.75">
      <c r="A356" s="92"/>
    </row>
    <row r="357" spans="1:1" ht="12.75">
      <c r="A357" s="92"/>
    </row>
    <row r="358" spans="1:1" ht="12.75">
      <c r="A358" s="92"/>
    </row>
    <row r="359" spans="1:1" ht="12.75">
      <c r="A359" s="92"/>
    </row>
    <row r="360" spans="1:1" ht="12.75">
      <c r="A360" s="92"/>
    </row>
    <row r="361" spans="1:1" ht="12.75">
      <c r="A361" s="92"/>
    </row>
    <row r="362" spans="1:1" ht="12.75">
      <c r="A362" s="92"/>
    </row>
    <row r="363" spans="1:1" ht="12.75">
      <c r="A363" s="92"/>
    </row>
    <row r="364" spans="1:1" ht="12.75">
      <c r="A364" s="92"/>
    </row>
    <row r="365" spans="1:1" ht="12.75">
      <c r="A365" s="92"/>
    </row>
    <row r="366" spans="1:1" ht="12.75">
      <c r="A366" s="92"/>
    </row>
    <row r="367" spans="1:1" ht="12.75">
      <c r="A367" s="92"/>
    </row>
    <row r="368" spans="1:1" ht="12.75">
      <c r="A368" s="92"/>
    </row>
    <row r="369" spans="1:1" ht="12.75">
      <c r="A369" s="92"/>
    </row>
    <row r="370" spans="1:1" ht="12.75">
      <c r="A370" s="92"/>
    </row>
    <row r="371" spans="1:1" ht="12.75">
      <c r="A371" s="92"/>
    </row>
    <row r="372" spans="1:1" ht="12.75">
      <c r="A372" s="92"/>
    </row>
    <row r="373" spans="1:1" ht="12.75">
      <c r="A373" s="92"/>
    </row>
    <row r="374" spans="1:1" ht="12.75">
      <c r="A374" s="92"/>
    </row>
    <row r="375" spans="1:1" ht="12.75">
      <c r="A375" s="92"/>
    </row>
    <row r="376" spans="1:1" ht="12.75">
      <c r="A376" s="92"/>
    </row>
    <row r="377" spans="1:1" ht="12.75">
      <c r="A377" s="92"/>
    </row>
    <row r="378" spans="1:1" ht="12.75">
      <c r="A378" s="92"/>
    </row>
    <row r="379" spans="1:1" ht="12.75">
      <c r="A379" s="92"/>
    </row>
    <row r="380" spans="1:1" ht="12.75">
      <c r="A380" s="92"/>
    </row>
    <row r="381" spans="1:1" ht="12.75">
      <c r="A381" s="92"/>
    </row>
    <row r="382" spans="1:1" ht="12.75">
      <c r="A382" s="92"/>
    </row>
    <row r="383" spans="1:1" ht="12.75">
      <c r="A383" s="92"/>
    </row>
    <row r="384" spans="1:1" ht="12.75">
      <c r="A384" s="92"/>
    </row>
    <row r="385" spans="1:1" ht="12.75">
      <c r="A385" s="92"/>
    </row>
    <row r="386" spans="1:1" ht="12.75">
      <c r="A386" s="92"/>
    </row>
    <row r="387" spans="1:1" ht="12.75">
      <c r="A387" s="92"/>
    </row>
    <row r="388" spans="1:1" ht="12.75">
      <c r="A388" s="92"/>
    </row>
    <row r="389" spans="1:1" ht="12.75">
      <c r="A389" s="92"/>
    </row>
    <row r="390" spans="1:1" ht="12.75">
      <c r="A390" s="92"/>
    </row>
    <row r="391" spans="1:1" ht="12.75">
      <c r="A391" s="92"/>
    </row>
    <row r="392" spans="1:1" ht="12.75">
      <c r="A392" s="92"/>
    </row>
    <row r="393" spans="1:1" ht="12.75">
      <c r="A393" s="92"/>
    </row>
    <row r="394" spans="1:1" ht="12.75">
      <c r="A394" s="92"/>
    </row>
    <row r="395" spans="1:1" ht="12.75">
      <c r="A395" s="92"/>
    </row>
    <row r="396" spans="1:1" ht="12.75">
      <c r="A396" s="92"/>
    </row>
    <row r="397" spans="1:1" ht="12.75">
      <c r="A397" s="92"/>
    </row>
    <row r="398" spans="1:1" ht="12.75">
      <c r="A398" s="92"/>
    </row>
    <row r="399" spans="1:1" ht="12.75">
      <c r="A399" s="92"/>
    </row>
    <row r="400" spans="1:1" ht="12.75">
      <c r="A400" s="92"/>
    </row>
    <row r="401" spans="1:1" ht="12.75">
      <c r="A401" s="92"/>
    </row>
    <row r="402" spans="1:1" ht="12.75">
      <c r="A402" s="92"/>
    </row>
    <row r="403" spans="1:1" ht="12.75">
      <c r="A403" s="92"/>
    </row>
    <row r="404" spans="1:1" ht="12.75">
      <c r="A404" s="92"/>
    </row>
    <row r="405" spans="1:1" ht="12.75">
      <c r="A405" s="92"/>
    </row>
    <row r="406" spans="1:1" ht="12.75">
      <c r="A406" s="92"/>
    </row>
    <row r="407" spans="1:1" ht="12.75">
      <c r="A407" s="92"/>
    </row>
    <row r="408" spans="1:1" ht="12.75">
      <c r="A408" s="92"/>
    </row>
    <row r="409" spans="1:1" ht="12.75">
      <c r="A409" s="92"/>
    </row>
    <row r="410" spans="1:1" ht="12.75">
      <c r="A410" s="92"/>
    </row>
    <row r="411" spans="1:1" ht="12.75">
      <c r="A411" s="92"/>
    </row>
    <row r="412" spans="1:1" ht="12.75">
      <c r="A412" s="92"/>
    </row>
    <row r="413" spans="1:1" ht="12.75">
      <c r="A413" s="92"/>
    </row>
    <row r="414" spans="1:1" ht="12.75">
      <c r="A414" s="92"/>
    </row>
    <row r="415" spans="1:1" ht="12.75">
      <c r="A415" s="92"/>
    </row>
    <row r="416" spans="1:1" ht="12.75">
      <c r="A416" s="92"/>
    </row>
    <row r="417" spans="1:1" ht="12.75">
      <c r="A417" s="92"/>
    </row>
    <row r="418" spans="1:1" ht="12.75">
      <c r="A418" s="92"/>
    </row>
    <row r="419" spans="1:1" ht="12.75">
      <c r="A419" s="92"/>
    </row>
    <row r="420" spans="1:1" ht="12.75">
      <c r="A420" s="92"/>
    </row>
    <row r="421" spans="1:1" ht="12.75">
      <c r="A421" s="92"/>
    </row>
    <row r="422" spans="1:1" ht="12.75">
      <c r="A422" s="92"/>
    </row>
    <row r="423" spans="1:1" ht="12.75">
      <c r="A423" s="92"/>
    </row>
    <row r="424" spans="1:1" ht="12.75">
      <c r="A424" s="92"/>
    </row>
    <row r="425" spans="1:1" ht="12.75">
      <c r="A425" s="92"/>
    </row>
    <row r="426" spans="1:1" ht="12.75">
      <c r="A426" s="92"/>
    </row>
    <row r="427" spans="1:1" ht="12.75">
      <c r="A427" s="92"/>
    </row>
    <row r="428" spans="1:1" ht="12.75">
      <c r="A428" s="92"/>
    </row>
    <row r="429" spans="1:1" ht="12.75">
      <c r="A429" s="92"/>
    </row>
    <row r="430" spans="1:1" ht="12.75">
      <c r="A430" s="92"/>
    </row>
    <row r="431" spans="1:1" ht="12.75">
      <c r="A431" s="92"/>
    </row>
    <row r="432" spans="1:1" ht="12.75">
      <c r="A432" s="92"/>
    </row>
    <row r="433" spans="1:1" ht="12.75">
      <c r="A433" s="92"/>
    </row>
    <row r="434" spans="1:1" ht="12.75">
      <c r="A434" s="92"/>
    </row>
    <row r="435" spans="1:1" ht="12.75">
      <c r="A435" s="92"/>
    </row>
    <row r="436" spans="1:1" ht="12.75">
      <c r="A436" s="92"/>
    </row>
    <row r="437" spans="1:1" ht="12.75">
      <c r="A437" s="92"/>
    </row>
    <row r="438" spans="1:1" ht="12.75">
      <c r="A438" s="92"/>
    </row>
    <row r="439" spans="1:1" ht="12.75">
      <c r="A439" s="92"/>
    </row>
    <row r="440" spans="1:1" ht="12.75">
      <c r="A440" s="92"/>
    </row>
    <row r="441" spans="1:1" ht="12.75">
      <c r="A441" s="92"/>
    </row>
    <row r="442" spans="1:1" ht="12.75">
      <c r="A442" s="92"/>
    </row>
    <row r="443" spans="1:1" ht="12.75">
      <c r="A443" s="92"/>
    </row>
    <row r="444" spans="1:1" ht="12.75">
      <c r="A444" s="92"/>
    </row>
    <row r="445" spans="1:1" ht="12.75">
      <c r="A445" s="92"/>
    </row>
    <row r="446" spans="1:1" ht="12.75">
      <c r="A446" s="92"/>
    </row>
    <row r="447" spans="1:1" ht="12.75">
      <c r="A447" s="92"/>
    </row>
    <row r="448" spans="1:1" ht="12.75">
      <c r="A448" s="92"/>
    </row>
    <row r="449" spans="1:1" ht="12.75">
      <c r="A449" s="92"/>
    </row>
    <row r="450" spans="1:1" ht="12.75">
      <c r="A450" s="92"/>
    </row>
    <row r="451" spans="1:1" ht="12.75">
      <c r="A451" s="92"/>
    </row>
    <row r="452" spans="1:1" ht="12.75">
      <c r="A452" s="92"/>
    </row>
    <row r="453" spans="1:1" ht="12.75">
      <c r="A453" s="92"/>
    </row>
    <row r="454" spans="1:1" ht="12.75">
      <c r="A454" s="92"/>
    </row>
    <row r="455" spans="1:1" ht="12.75">
      <c r="A455" s="92"/>
    </row>
    <row r="456" spans="1:1" ht="12.75">
      <c r="A456" s="92"/>
    </row>
    <row r="457" spans="1:1" ht="12.75">
      <c r="A457" s="92"/>
    </row>
    <row r="458" spans="1:1" ht="12.75">
      <c r="A458" s="92"/>
    </row>
    <row r="459" spans="1:1" ht="12.75">
      <c r="A459" s="92"/>
    </row>
    <row r="460" spans="1:1" ht="12.75">
      <c r="A460" s="92"/>
    </row>
    <row r="461" spans="1:1" ht="12.75">
      <c r="A461" s="92"/>
    </row>
    <row r="462" spans="1:1" ht="12.75">
      <c r="A462" s="92"/>
    </row>
    <row r="463" spans="1:1" ht="12.75">
      <c r="A463" s="92"/>
    </row>
    <row r="464" spans="1:1" ht="12.75">
      <c r="A464" s="92"/>
    </row>
    <row r="465" spans="1:1" ht="12.75">
      <c r="A465" s="92"/>
    </row>
    <row r="466" spans="1:1" ht="12.75">
      <c r="A466" s="92"/>
    </row>
    <row r="467" spans="1:1" ht="12.75">
      <c r="A467" s="92"/>
    </row>
    <row r="468" spans="1:1" ht="12.75">
      <c r="A468" s="92"/>
    </row>
    <row r="469" spans="1:1" ht="12.75">
      <c r="A469" s="92"/>
    </row>
    <row r="470" spans="1:1" ht="12.75">
      <c r="A470" s="92"/>
    </row>
    <row r="471" spans="1:1" ht="12.75">
      <c r="A471" s="92"/>
    </row>
    <row r="472" spans="1:1" ht="12.75">
      <c r="A472" s="92"/>
    </row>
    <row r="473" spans="1:1" ht="12.75">
      <c r="A473" s="92"/>
    </row>
    <row r="474" spans="1:1" ht="12.75">
      <c r="A474" s="92"/>
    </row>
    <row r="475" spans="1:1" ht="12.75">
      <c r="A475" s="92"/>
    </row>
    <row r="476" spans="1:1" ht="12.75">
      <c r="A476" s="92"/>
    </row>
    <row r="477" spans="1:1" ht="12.75">
      <c r="A477" s="92"/>
    </row>
    <row r="478" spans="1:1" ht="12.75">
      <c r="A478" s="92"/>
    </row>
    <row r="479" spans="1:1" ht="12.75">
      <c r="A479" s="92"/>
    </row>
    <row r="480" spans="1:1" ht="12.75">
      <c r="A480" s="92"/>
    </row>
    <row r="481" spans="1:1" ht="12.75">
      <c r="A481" s="92"/>
    </row>
    <row r="482" spans="1:1" ht="12.75">
      <c r="A482" s="92"/>
    </row>
    <row r="483" spans="1:1" ht="12.75">
      <c r="A483" s="92"/>
    </row>
    <row r="484" spans="1:1" ht="12.75">
      <c r="A484" s="92"/>
    </row>
    <row r="485" spans="1:1" ht="12.75">
      <c r="A485" s="92"/>
    </row>
    <row r="486" spans="1:1" ht="12.75">
      <c r="A486" s="92"/>
    </row>
    <row r="487" spans="1:1" ht="12.75">
      <c r="A487" s="92"/>
    </row>
    <row r="488" spans="1:1" ht="12.75">
      <c r="A488" s="92"/>
    </row>
    <row r="489" spans="1:1" ht="12.75">
      <c r="A489" s="92"/>
    </row>
    <row r="490" spans="1:1" ht="12.75">
      <c r="A490" s="92"/>
    </row>
    <row r="491" spans="1:1" ht="12.75">
      <c r="A491" s="92"/>
    </row>
    <row r="492" spans="1:1" ht="12.75">
      <c r="A492" s="92"/>
    </row>
    <row r="493" spans="1:1" ht="12.75">
      <c r="A493" s="92"/>
    </row>
    <row r="494" spans="1:1" ht="12.75">
      <c r="A494" s="92"/>
    </row>
    <row r="495" spans="1:1" ht="12.75">
      <c r="A495" s="92"/>
    </row>
    <row r="496" spans="1:1" ht="12.75">
      <c r="A496" s="92"/>
    </row>
    <row r="497" spans="1:1" ht="12.75">
      <c r="A497" s="92"/>
    </row>
    <row r="498" spans="1:1" ht="12.75">
      <c r="A498" s="92"/>
    </row>
    <row r="499" spans="1:1" ht="12.75">
      <c r="A499" s="92"/>
    </row>
    <row r="500" spans="1:1" ht="12.75">
      <c r="A500" s="92"/>
    </row>
    <row r="501" spans="1:1" ht="12.75">
      <c r="A501" s="92"/>
    </row>
    <row r="502" spans="1:1" ht="12.75">
      <c r="A502" s="92"/>
    </row>
    <row r="503" spans="1:1" ht="12.75">
      <c r="A503" s="92"/>
    </row>
    <row r="504" spans="1:1" ht="12.75">
      <c r="A504" s="92"/>
    </row>
    <row r="505" spans="1:1" ht="12.75">
      <c r="A505" s="92"/>
    </row>
    <row r="506" spans="1:1" ht="12.75">
      <c r="A506" s="92"/>
    </row>
    <row r="507" spans="1:1" ht="12.75">
      <c r="A507" s="92"/>
    </row>
    <row r="508" spans="1:1" ht="12.75">
      <c r="A508" s="92"/>
    </row>
    <row r="509" spans="1:1" ht="12.75">
      <c r="A509" s="92"/>
    </row>
    <row r="510" spans="1:1" ht="12.75">
      <c r="A510" s="92"/>
    </row>
    <row r="511" spans="1:1" ht="12.75">
      <c r="A511" s="92"/>
    </row>
    <row r="512" spans="1:1" ht="12.75">
      <c r="A512" s="92"/>
    </row>
    <row r="513" spans="1:1" ht="12.75">
      <c r="A513" s="92"/>
    </row>
    <row r="514" spans="1:1" ht="12.75">
      <c r="A514" s="92"/>
    </row>
    <row r="515" spans="1:1" ht="12.75">
      <c r="A515" s="92"/>
    </row>
    <row r="516" spans="1:1" ht="12.75">
      <c r="A516" s="92"/>
    </row>
    <row r="517" spans="1:1" ht="12.75">
      <c r="A517" s="92"/>
    </row>
    <row r="518" spans="1:1" ht="12.75">
      <c r="A518" s="92"/>
    </row>
    <row r="519" spans="1:1" ht="12.75">
      <c r="A519" s="92"/>
    </row>
    <row r="520" spans="1:1" ht="12.75">
      <c r="A520" s="92"/>
    </row>
    <row r="521" spans="1:1" ht="12.75">
      <c r="A521" s="92"/>
    </row>
    <row r="522" spans="1:1" ht="12.75">
      <c r="A522" s="92"/>
    </row>
    <row r="523" spans="1:1" ht="12.75">
      <c r="A523" s="92"/>
    </row>
    <row r="524" spans="1:1" ht="12.75">
      <c r="A524" s="92"/>
    </row>
    <row r="525" spans="1:1" ht="12.75">
      <c r="A525" s="92"/>
    </row>
    <row r="526" spans="1:1" ht="12.75">
      <c r="A526" s="92"/>
    </row>
    <row r="527" spans="1:1" ht="12.75">
      <c r="A527" s="92"/>
    </row>
    <row r="528" spans="1:1" ht="12.75">
      <c r="A528" s="92"/>
    </row>
    <row r="529" spans="1:1" ht="12.75">
      <c r="A529" s="92"/>
    </row>
    <row r="530" spans="1:1" ht="12.75">
      <c r="A530" s="92"/>
    </row>
    <row r="531" spans="1:1" ht="12.75">
      <c r="A531" s="92"/>
    </row>
    <row r="532" spans="1:1" ht="12.75">
      <c r="A532" s="92"/>
    </row>
    <row r="533" spans="1:1" ht="12.75">
      <c r="A533" s="92"/>
    </row>
    <row r="534" spans="1:1" ht="12.75">
      <c r="A534" s="92"/>
    </row>
    <row r="535" spans="1:1" ht="12.75">
      <c r="A535" s="92"/>
    </row>
    <row r="536" spans="1:1" ht="12.75">
      <c r="A536" s="92"/>
    </row>
    <row r="537" spans="1:1" ht="12.75">
      <c r="A537" s="92"/>
    </row>
    <row r="538" spans="1:1" ht="12.75">
      <c r="A538" s="92"/>
    </row>
    <row r="539" spans="1:1" ht="12.75">
      <c r="A539" s="92"/>
    </row>
    <row r="540" spans="1:1" ht="12.75">
      <c r="A540" s="92"/>
    </row>
    <row r="541" spans="1:1" ht="12.75">
      <c r="A541" s="92"/>
    </row>
    <row r="542" spans="1:1" ht="12.75">
      <c r="A542" s="92"/>
    </row>
    <row r="543" spans="1:1" ht="12.75">
      <c r="A543" s="92"/>
    </row>
    <row r="544" spans="1:1" ht="12.75">
      <c r="A544" s="92"/>
    </row>
    <row r="545" spans="1:1" ht="12.75">
      <c r="A545" s="92"/>
    </row>
    <row r="546" spans="1:1" ht="12.75">
      <c r="A546" s="92"/>
    </row>
    <row r="547" spans="1:1" ht="12.75">
      <c r="A547" s="92"/>
    </row>
    <row r="548" spans="1:1" ht="12.75">
      <c r="A548" s="92"/>
    </row>
    <row r="549" spans="1:1" ht="12.75">
      <c r="A549" s="92"/>
    </row>
    <row r="550" spans="1:1" ht="12.75">
      <c r="A550" s="92"/>
    </row>
    <row r="551" spans="1:1" ht="12.75">
      <c r="A551" s="92"/>
    </row>
    <row r="552" spans="1:1" ht="12.75">
      <c r="A552" s="92"/>
    </row>
    <row r="553" spans="1:1" ht="12.75">
      <c r="A553" s="92"/>
    </row>
    <row r="554" spans="1:1" ht="12.75">
      <c r="A554" s="92"/>
    </row>
    <row r="555" spans="1:1" ht="12.75">
      <c r="A555" s="92"/>
    </row>
    <row r="556" spans="1:1" ht="12.75">
      <c r="A556" s="92"/>
    </row>
    <row r="557" spans="1:1" ht="12.75">
      <c r="A557" s="92"/>
    </row>
    <row r="558" spans="1:1" ht="12.75">
      <c r="A558" s="92"/>
    </row>
    <row r="559" spans="1:1" ht="12.75">
      <c r="A559" s="92"/>
    </row>
    <row r="560" spans="1:1" ht="12.75">
      <c r="A560" s="92"/>
    </row>
    <row r="561" spans="1:1" ht="12.75">
      <c r="A561" s="92"/>
    </row>
    <row r="562" spans="1:1" ht="12.75">
      <c r="A562" s="92"/>
    </row>
    <row r="563" spans="1:1" ht="12.75">
      <c r="A563" s="92"/>
    </row>
    <row r="564" spans="1:1" ht="12.75">
      <c r="A564" s="92"/>
    </row>
    <row r="565" spans="1:1" ht="12.75">
      <c r="A565" s="92"/>
    </row>
    <row r="566" spans="1:1" ht="12.75">
      <c r="A566" s="92"/>
    </row>
    <row r="567" spans="1:1" ht="12.75">
      <c r="A567" s="92"/>
    </row>
    <row r="568" spans="1:1" ht="12.75">
      <c r="A568" s="92"/>
    </row>
    <row r="569" spans="1:1" ht="12.75">
      <c r="A569" s="92"/>
    </row>
    <row r="570" spans="1:1" ht="12.75">
      <c r="A570" s="92"/>
    </row>
    <row r="571" spans="1:1" ht="12.75">
      <c r="A571" s="92"/>
    </row>
    <row r="572" spans="1:1" ht="12.75">
      <c r="A572" s="92"/>
    </row>
    <row r="573" spans="1:1" ht="12.75">
      <c r="A573" s="92"/>
    </row>
    <row r="574" spans="1:1" ht="12.75">
      <c r="A574" s="92"/>
    </row>
    <row r="575" spans="1:1" ht="12.75">
      <c r="A575" s="92"/>
    </row>
    <row r="576" spans="1:1" ht="12.75">
      <c r="A576" s="92"/>
    </row>
    <row r="577" spans="1:1" ht="12.75">
      <c r="A577" s="92"/>
    </row>
    <row r="578" spans="1:1" ht="12.75">
      <c r="A578" s="92"/>
    </row>
    <row r="579" spans="1:1" ht="12.75">
      <c r="A579" s="92"/>
    </row>
    <row r="580" spans="1:1" ht="12.75">
      <c r="A580" s="92"/>
    </row>
    <row r="581" spans="1:1" ht="12.75">
      <c r="A581" s="92"/>
    </row>
    <row r="582" spans="1:1" ht="12.75">
      <c r="A582" s="92"/>
    </row>
    <row r="583" spans="1:1" ht="12.75">
      <c r="A583" s="92"/>
    </row>
    <row r="584" spans="1:1" ht="12.75">
      <c r="A584" s="92"/>
    </row>
    <row r="585" spans="1:1" ht="12.75">
      <c r="A585" s="92"/>
    </row>
    <row r="586" spans="1:1" ht="12.75">
      <c r="A586" s="92"/>
    </row>
    <row r="587" spans="1:1" ht="12.75">
      <c r="A587" s="92"/>
    </row>
    <row r="588" spans="1:1" ht="12.75">
      <c r="A588" s="92"/>
    </row>
    <row r="589" spans="1:1" ht="12.75">
      <c r="A589" s="92"/>
    </row>
    <row r="590" spans="1:1" ht="12.75">
      <c r="A590" s="92"/>
    </row>
    <row r="591" spans="1:1" ht="12.75">
      <c r="A591" s="92"/>
    </row>
    <row r="592" spans="1:1" ht="12.75">
      <c r="A592" s="92"/>
    </row>
    <row r="593" spans="1:1" ht="12.75">
      <c r="A593" s="92"/>
    </row>
    <row r="594" spans="1:1" ht="12.75">
      <c r="A594" s="92"/>
    </row>
    <row r="595" spans="1:1" ht="12.75">
      <c r="A595" s="92"/>
    </row>
    <row r="596" spans="1:1" ht="12.75">
      <c r="A596" s="92"/>
    </row>
    <row r="597" spans="1:1" ht="12.75">
      <c r="A597" s="92"/>
    </row>
    <row r="598" spans="1:1" ht="12.75">
      <c r="A598" s="92"/>
    </row>
    <row r="599" spans="1:1" ht="12.75">
      <c r="A599" s="92"/>
    </row>
    <row r="600" spans="1:1" ht="12.75">
      <c r="A600" s="92"/>
    </row>
    <row r="601" spans="1:1" ht="12.75">
      <c r="A601" s="92"/>
    </row>
    <row r="602" spans="1:1" ht="12.75">
      <c r="A602" s="92"/>
    </row>
    <row r="603" spans="1:1" ht="12.75">
      <c r="A603" s="92"/>
    </row>
    <row r="604" spans="1:1" ht="12.75">
      <c r="A604" s="92"/>
    </row>
    <row r="605" spans="1:1" ht="12.75">
      <c r="A605" s="92"/>
    </row>
    <row r="606" spans="1:1" ht="12.75">
      <c r="A606" s="92"/>
    </row>
    <row r="607" spans="1:1" ht="12.75">
      <c r="A607" s="92"/>
    </row>
    <row r="608" spans="1:1" ht="12.75">
      <c r="A608" s="92"/>
    </row>
    <row r="609" spans="1:1" ht="12.75">
      <c r="A609" s="92"/>
    </row>
    <row r="610" spans="1:1" ht="12.75">
      <c r="A610" s="92"/>
    </row>
    <row r="611" spans="1:1" ht="12.75">
      <c r="A611" s="92"/>
    </row>
    <row r="612" spans="1:1" ht="12.75">
      <c r="A612" s="92"/>
    </row>
    <row r="613" spans="1:1" ht="12.75">
      <c r="A613" s="92"/>
    </row>
    <row r="614" spans="1:1" ht="12.75">
      <c r="A614" s="92"/>
    </row>
    <row r="615" spans="1:1" ht="12.75">
      <c r="A615" s="92"/>
    </row>
    <row r="616" spans="1:1" ht="12.75">
      <c r="A616" s="92"/>
    </row>
    <row r="617" spans="1:1" ht="12.75">
      <c r="A617" s="92"/>
    </row>
    <row r="618" spans="1:1" ht="12.75">
      <c r="A618" s="92"/>
    </row>
    <row r="619" spans="1:1" ht="12.75">
      <c r="A619" s="92"/>
    </row>
    <row r="620" spans="1:1" ht="12.75">
      <c r="A620" s="92"/>
    </row>
    <row r="621" spans="1:1" ht="12.75">
      <c r="A621" s="92"/>
    </row>
    <row r="622" spans="1:1" ht="12.75">
      <c r="A622" s="92"/>
    </row>
    <row r="623" spans="1:1" ht="12.75">
      <c r="A623" s="92"/>
    </row>
    <row r="624" spans="1:1" ht="12.75">
      <c r="A624" s="92"/>
    </row>
    <row r="625" spans="1:1" ht="12.75">
      <c r="A625" s="92"/>
    </row>
    <row r="626" spans="1:1" ht="12.75">
      <c r="A626" s="92"/>
    </row>
    <row r="627" spans="1:1" ht="12.75">
      <c r="A627" s="92"/>
    </row>
    <row r="628" spans="1:1" ht="12.75">
      <c r="A628" s="92"/>
    </row>
    <row r="629" spans="1:1" ht="12.75">
      <c r="A629" s="92"/>
    </row>
    <row r="630" spans="1:1" ht="12.75">
      <c r="A630" s="92"/>
    </row>
    <row r="631" spans="1:1" ht="12.75">
      <c r="A631" s="92"/>
    </row>
    <row r="632" spans="1:1" ht="12.75">
      <c r="A632" s="92"/>
    </row>
    <row r="633" spans="1:1" ht="12.75">
      <c r="A633" s="92"/>
    </row>
    <row r="634" spans="1:1" ht="12.75">
      <c r="A634" s="92"/>
    </row>
    <row r="635" spans="1:1" ht="12.75">
      <c r="A635" s="92"/>
    </row>
    <row r="636" spans="1:1" ht="12.75">
      <c r="A636" s="92"/>
    </row>
    <row r="637" spans="1:1" ht="12.75">
      <c r="A637" s="92"/>
    </row>
    <row r="638" spans="1:1" ht="12.75">
      <c r="A638" s="92"/>
    </row>
    <row r="639" spans="1:1" ht="12.75">
      <c r="A639" s="92"/>
    </row>
    <row r="640" spans="1:1" ht="12.75">
      <c r="A640" s="92"/>
    </row>
    <row r="641" spans="1:1" ht="12.75">
      <c r="A641" s="92"/>
    </row>
    <row r="642" spans="1:1" ht="12.75">
      <c r="A642" s="92"/>
    </row>
    <row r="643" spans="1:1" ht="12.75">
      <c r="A643" s="92"/>
    </row>
    <row r="644" spans="1:1" ht="12.75">
      <c r="A644" s="92"/>
    </row>
    <row r="645" spans="1:1" ht="12.75">
      <c r="A645" s="92"/>
    </row>
    <row r="646" spans="1:1" ht="12.75">
      <c r="A646" s="92"/>
    </row>
    <row r="647" spans="1:1" ht="12.75">
      <c r="A647" s="92"/>
    </row>
    <row r="648" spans="1:1" ht="12.75">
      <c r="A648" s="92"/>
    </row>
    <row r="649" spans="1:1" ht="12.75">
      <c r="A649" s="92"/>
    </row>
    <row r="650" spans="1:1" ht="12.75">
      <c r="A650" s="92"/>
    </row>
    <row r="651" spans="1:1" ht="12.75">
      <c r="A651" s="92"/>
    </row>
    <row r="652" spans="1:1" ht="12.75">
      <c r="A652" s="92"/>
    </row>
    <row r="653" spans="1:1" ht="12.75">
      <c r="A653" s="92"/>
    </row>
    <row r="654" spans="1:1" ht="12.75">
      <c r="A654" s="92"/>
    </row>
    <row r="655" spans="1:1" ht="12.75">
      <c r="A655" s="92"/>
    </row>
    <row r="656" spans="1:1" ht="12.75">
      <c r="A656" s="92"/>
    </row>
    <row r="657" spans="1:1" ht="12.75">
      <c r="A657" s="92"/>
    </row>
    <row r="658" spans="1:1" ht="12.75">
      <c r="A658" s="92"/>
    </row>
    <row r="659" spans="1:1" ht="12.75">
      <c r="A659" s="92"/>
    </row>
    <row r="660" spans="1:1" ht="12.75">
      <c r="A660" s="92"/>
    </row>
    <row r="661" spans="1:1" ht="12.75">
      <c r="A661" s="92"/>
    </row>
    <row r="662" spans="1:1" ht="12.75">
      <c r="A662" s="92"/>
    </row>
    <row r="663" spans="1:1" ht="12.75">
      <c r="A663" s="92"/>
    </row>
    <row r="664" spans="1:1" ht="12.75">
      <c r="A664" s="92"/>
    </row>
    <row r="665" spans="1:1" ht="12.75">
      <c r="A665" s="92"/>
    </row>
    <row r="666" spans="1:1" ht="12.75">
      <c r="A666" s="92"/>
    </row>
    <row r="667" spans="1:1" ht="12.75">
      <c r="A667" s="92"/>
    </row>
    <row r="668" spans="1:1" ht="12.75">
      <c r="A668" s="92"/>
    </row>
    <row r="669" spans="1:1" ht="12.75">
      <c r="A669" s="92"/>
    </row>
    <row r="670" spans="1:1" ht="12.75">
      <c r="A670" s="92"/>
    </row>
    <row r="671" spans="1:1" ht="12.75">
      <c r="A671" s="92"/>
    </row>
    <row r="672" spans="1:1" ht="12.75">
      <c r="A672" s="92"/>
    </row>
    <row r="673" spans="1:1" ht="12.75">
      <c r="A673" s="92"/>
    </row>
    <row r="674" spans="1:1" ht="12.75">
      <c r="A674" s="92"/>
    </row>
    <row r="675" spans="1:1" ht="12.75">
      <c r="A675" s="92"/>
    </row>
    <row r="676" spans="1:1" ht="12.75">
      <c r="A676" s="92"/>
    </row>
    <row r="677" spans="1:1" ht="12.75">
      <c r="A677" s="92"/>
    </row>
    <row r="678" spans="1:1" ht="12.75">
      <c r="A678" s="92"/>
    </row>
    <row r="679" spans="1:1" ht="12.75">
      <c r="A679" s="92"/>
    </row>
    <row r="680" spans="1:1" ht="12.75">
      <c r="A680" s="92"/>
    </row>
    <row r="681" spans="1:1" ht="12.75">
      <c r="A681" s="92"/>
    </row>
    <row r="682" spans="1:1" ht="12.75">
      <c r="A682" s="92"/>
    </row>
    <row r="683" spans="1:1" ht="12.75">
      <c r="A683" s="92"/>
    </row>
    <row r="684" spans="1:1" ht="12.75">
      <c r="A684" s="92"/>
    </row>
    <row r="685" spans="1:1" ht="12.75">
      <c r="A685" s="92"/>
    </row>
    <row r="686" spans="1:1" ht="12.75">
      <c r="A686" s="92"/>
    </row>
    <row r="687" spans="1:1" ht="12.75">
      <c r="A687" s="92"/>
    </row>
    <row r="688" spans="1:1" ht="12.75">
      <c r="A688" s="92"/>
    </row>
    <row r="689" spans="1:1" ht="12.75">
      <c r="A689" s="92"/>
    </row>
    <row r="690" spans="1:1" ht="12.75">
      <c r="A690" s="92"/>
    </row>
    <row r="691" spans="1:1" ht="12.75">
      <c r="A691" s="92"/>
    </row>
    <row r="692" spans="1:1" ht="12.75">
      <c r="A692" s="92"/>
    </row>
    <row r="693" spans="1:1" ht="12.75">
      <c r="A693" s="92"/>
    </row>
    <row r="694" spans="1:1" ht="12.75">
      <c r="A694" s="92"/>
    </row>
    <row r="695" spans="1:1" ht="12.75">
      <c r="A695" s="92"/>
    </row>
    <row r="696" spans="1:1" ht="12.75">
      <c r="A696" s="92"/>
    </row>
    <row r="697" spans="1:1" ht="12.75">
      <c r="A697" s="92"/>
    </row>
    <row r="698" spans="1:1" ht="12.75">
      <c r="A698" s="92"/>
    </row>
    <row r="699" spans="1:1" ht="12.75">
      <c r="A699" s="92"/>
    </row>
    <row r="700" spans="1:1" ht="12.75">
      <c r="A700" s="92"/>
    </row>
    <row r="701" spans="1:1" ht="12.75">
      <c r="A701" s="92"/>
    </row>
    <row r="702" spans="1:1" ht="12.75">
      <c r="A702" s="92"/>
    </row>
    <row r="703" spans="1:1" ht="12.75">
      <c r="A703" s="92"/>
    </row>
    <row r="704" spans="1:1" ht="12.75">
      <c r="A704" s="92"/>
    </row>
    <row r="705" spans="1:1" ht="12.75">
      <c r="A705" s="92"/>
    </row>
    <row r="706" spans="1:1" ht="12.75">
      <c r="A706" s="92"/>
    </row>
    <row r="707" spans="1:1" ht="12.75">
      <c r="A707" s="92"/>
    </row>
    <row r="708" spans="1:1" ht="12.75">
      <c r="A708" s="92"/>
    </row>
    <row r="709" spans="1:1" ht="12.75">
      <c r="A709" s="92"/>
    </row>
    <row r="710" spans="1:1" ht="12.75">
      <c r="A710" s="92"/>
    </row>
    <row r="711" spans="1:1" ht="12.75">
      <c r="A711" s="92"/>
    </row>
    <row r="712" spans="1:1" ht="12.75">
      <c r="A712" s="92"/>
    </row>
    <row r="713" spans="1:1" ht="12.75">
      <c r="A713" s="92"/>
    </row>
    <row r="714" spans="1:1" ht="12.75">
      <c r="A714" s="92"/>
    </row>
    <row r="715" spans="1:1" ht="12.75">
      <c r="A715" s="92"/>
    </row>
    <row r="716" spans="1:1" ht="12.75">
      <c r="A716" s="92"/>
    </row>
    <row r="717" spans="1:1" ht="12.75">
      <c r="A717" s="92"/>
    </row>
    <row r="718" spans="1:1" ht="12.75">
      <c r="A718" s="92"/>
    </row>
    <row r="719" spans="1:1" ht="12.75">
      <c r="A719" s="92"/>
    </row>
    <row r="720" spans="1:1" ht="12.75">
      <c r="A720" s="92"/>
    </row>
    <row r="721" spans="1:1" ht="12.75">
      <c r="A721" s="92"/>
    </row>
    <row r="722" spans="1:1" ht="12.75">
      <c r="A722" s="92"/>
    </row>
    <row r="723" spans="1:1" ht="12.75">
      <c r="A723" s="92"/>
    </row>
    <row r="724" spans="1:1" ht="12.75">
      <c r="A724" s="92"/>
    </row>
    <row r="725" spans="1:1" ht="12.75">
      <c r="A725" s="92"/>
    </row>
    <row r="726" spans="1:1" ht="12.75">
      <c r="A726" s="92"/>
    </row>
    <row r="727" spans="1:1" ht="12.75">
      <c r="A727" s="92"/>
    </row>
    <row r="728" spans="1:1" ht="12.75">
      <c r="A728" s="92"/>
    </row>
    <row r="729" spans="1:1" ht="12.75">
      <c r="A729" s="92"/>
    </row>
    <row r="730" spans="1:1" ht="12.75">
      <c r="A730" s="92"/>
    </row>
    <row r="731" spans="1:1" ht="12.75">
      <c r="A731" s="92"/>
    </row>
    <row r="732" spans="1:1" ht="12.75">
      <c r="A732" s="92"/>
    </row>
    <row r="733" spans="1:1" ht="12.75">
      <c r="A733" s="92"/>
    </row>
    <row r="734" spans="1:1" ht="12.75">
      <c r="A734" s="92"/>
    </row>
    <row r="735" spans="1:1" ht="12.75">
      <c r="A735" s="92"/>
    </row>
    <row r="736" spans="1:1" ht="12.75">
      <c r="A736" s="92"/>
    </row>
    <row r="737" spans="1:1" ht="12.75">
      <c r="A737" s="92"/>
    </row>
    <row r="738" spans="1:1" ht="12.75">
      <c r="A738" s="92"/>
    </row>
    <row r="739" spans="1:1" ht="12.75">
      <c r="A739" s="92"/>
    </row>
    <row r="740" spans="1:1" ht="12.75">
      <c r="A740" s="92"/>
    </row>
    <row r="741" spans="1:1" ht="12.75">
      <c r="A741" s="92"/>
    </row>
    <row r="742" spans="1:1" ht="12.75">
      <c r="A742" s="92"/>
    </row>
    <row r="743" spans="1:1" ht="12.75">
      <c r="A743" s="92"/>
    </row>
    <row r="744" spans="1:1" ht="12.75">
      <c r="A744" s="92"/>
    </row>
    <row r="745" spans="1:1" ht="12.75">
      <c r="A745" s="92"/>
    </row>
    <row r="746" spans="1:1" ht="12.75">
      <c r="A746" s="92"/>
    </row>
    <row r="747" spans="1:1" ht="12.75">
      <c r="A747" s="92"/>
    </row>
    <row r="748" spans="1:1" ht="12.75">
      <c r="A748" s="92"/>
    </row>
    <row r="749" spans="1:1" ht="12.75">
      <c r="A749" s="92"/>
    </row>
    <row r="750" spans="1:1" ht="12.75">
      <c r="A750" s="92"/>
    </row>
    <row r="751" spans="1:1" ht="12.75">
      <c r="A751" s="92"/>
    </row>
    <row r="752" spans="1:1" ht="12.75">
      <c r="A752" s="92"/>
    </row>
    <row r="753" spans="1:1" ht="12.75">
      <c r="A753" s="92"/>
    </row>
    <row r="754" spans="1:1" ht="12.75">
      <c r="A754" s="92"/>
    </row>
    <row r="755" spans="1:1" ht="12.75">
      <c r="A755" s="92"/>
    </row>
    <row r="756" spans="1:1" ht="12.75">
      <c r="A756" s="92"/>
    </row>
    <row r="757" spans="1:1" ht="12.75">
      <c r="A757" s="92"/>
    </row>
    <row r="758" spans="1:1" ht="12.75">
      <c r="A758" s="92"/>
    </row>
    <row r="759" spans="1:1" ht="12.75">
      <c r="A759" s="92"/>
    </row>
    <row r="760" spans="1:1" ht="12.75">
      <c r="A760" s="92"/>
    </row>
    <row r="761" spans="1:1" ht="12.75">
      <c r="A761" s="92"/>
    </row>
    <row r="762" spans="1:1" ht="12.75">
      <c r="A762" s="92"/>
    </row>
    <row r="763" spans="1:1" ht="12.75">
      <c r="A763" s="92"/>
    </row>
    <row r="764" spans="1:1" ht="12.75">
      <c r="A764" s="92"/>
    </row>
    <row r="765" spans="1:1" ht="12.75">
      <c r="A765" s="92"/>
    </row>
    <row r="766" spans="1:1" ht="12.75">
      <c r="A766" s="92"/>
    </row>
    <row r="767" spans="1:1" ht="12.75">
      <c r="A767" s="92"/>
    </row>
    <row r="768" spans="1:1" ht="12.75">
      <c r="A768" s="92"/>
    </row>
    <row r="769" spans="1:1" ht="12.75">
      <c r="A769" s="92"/>
    </row>
    <row r="770" spans="1:1" ht="12.75">
      <c r="A770" s="92"/>
    </row>
    <row r="771" spans="1:1" ht="12.75">
      <c r="A771" s="92"/>
    </row>
    <row r="772" spans="1:1" ht="12.75">
      <c r="A772" s="92"/>
    </row>
    <row r="773" spans="1:1" ht="12.75">
      <c r="A773" s="92"/>
    </row>
    <row r="774" spans="1:1" ht="12.75">
      <c r="A774" s="92"/>
    </row>
    <row r="775" spans="1:1" ht="12.75">
      <c r="A775" s="92"/>
    </row>
    <row r="776" spans="1:1" ht="12.75">
      <c r="A776" s="92"/>
    </row>
    <row r="777" spans="1:1" ht="12.75">
      <c r="A777" s="92"/>
    </row>
    <row r="778" spans="1:1" ht="12.75">
      <c r="A778" s="92"/>
    </row>
    <row r="779" spans="1:1" ht="12.75">
      <c r="A779" s="92"/>
    </row>
    <row r="780" spans="1:1" ht="12.75">
      <c r="A780" s="92"/>
    </row>
    <row r="781" spans="1:1" ht="12.75">
      <c r="A781" s="92"/>
    </row>
    <row r="782" spans="1:1" ht="12.75">
      <c r="A782" s="92"/>
    </row>
    <row r="783" spans="1:1" ht="12.75">
      <c r="A783" s="92"/>
    </row>
    <row r="784" spans="1:1" ht="12.75">
      <c r="A784" s="92"/>
    </row>
    <row r="785" spans="1:1" ht="12.75">
      <c r="A785" s="92"/>
    </row>
    <row r="786" spans="1:1" ht="12.75">
      <c r="A786" s="92"/>
    </row>
    <row r="787" spans="1:1" ht="12.75">
      <c r="A787" s="92"/>
    </row>
    <row r="788" spans="1:1" ht="12.75">
      <c r="A788" s="92"/>
    </row>
    <row r="789" spans="1:1" ht="12.75">
      <c r="A789" s="92"/>
    </row>
    <row r="790" spans="1:1" ht="12.75">
      <c r="A790" s="92"/>
    </row>
    <row r="791" spans="1:1" ht="12.75">
      <c r="A791" s="92"/>
    </row>
    <row r="792" spans="1:1" ht="12.75">
      <c r="A792" s="92"/>
    </row>
    <row r="793" spans="1:1" ht="12.75">
      <c r="A793" s="92"/>
    </row>
    <row r="794" spans="1:1" ht="12.75">
      <c r="A794" s="92"/>
    </row>
    <row r="795" spans="1:1" ht="12.75">
      <c r="A795" s="92"/>
    </row>
    <row r="796" spans="1:1" ht="12.75">
      <c r="A796" s="92"/>
    </row>
    <row r="797" spans="1:1" ht="12.75">
      <c r="A797" s="92"/>
    </row>
    <row r="798" spans="1:1" ht="12.75">
      <c r="A798" s="92"/>
    </row>
    <row r="799" spans="1:1" ht="12.75">
      <c r="A799" s="92"/>
    </row>
    <row r="800" spans="1:1" ht="12.75">
      <c r="A800" s="92"/>
    </row>
    <row r="801" spans="1:1" ht="12.75">
      <c r="A801" s="92"/>
    </row>
    <row r="802" spans="1:1" ht="12.75">
      <c r="A802" s="92"/>
    </row>
    <row r="803" spans="1:1" ht="12.75">
      <c r="A803" s="92"/>
    </row>
    <row r="804" spans="1:1" ht="12.75">
      <c r="A804" s="92"/>
    </row>
    <row r="805" spans="1:1" ht="12.75">
      <c r="A805" s="92"/>
    </row>
    <row r="806" spans="1:1" ht="12.75">
      <c r="A806" s="92"/>
    </row>
    <row r="807" spans="1:1" ht="12.75">
      <c r="A807" s="92"/>
    </row>
    <row r="808" spans="1:1" ht="12.75">
      <c r="A808" s="92"/>
    </row>
    <row r="809" spans="1:1" ht="12.75">
      <c r="A809" s="92"/>
    </row>
    <row r="810" spans="1:1" ht="12.75">
      <c r="A810" s="92"/>
    </row>
    <row r="811" spans="1:1" ht="12.75">
      <c r="A811" s="92"/>
    </row>
    <row r="812" spans="1:1" ht="12.75">
      <c r="A812" s="92"/>
    </row>
    <row r="813" spans="1:1" ht="12.75">
      <c r="A813" s="92"/>
    </row>
    <row r="814" spans="1:1" ht="12.75">
      <c r="A814" s="92"/>
    </row>
    <row r="815" spans="1:1" ht="12.75">
      <c r="A815" s="92"/>
    </row>
    <row r="816" spans="1:1" ht="12.75">
      <c r="A816" s="92"/>
    </row>
    <row r="817" spans="1:1" ht="12.75">
      <c r="A817" s="92"/>
    </row>
    <row r="818" spans="1:1" ht="12.75">
      <c r="A818" s="92"/>
    </row>
    <row r="819" spans="1:1" ht="12.75">
      <c r="A819" s="92"/>
    </row>
    <row r="820" spans="1:1" ht="12.75">
      <c r="A820" s="92"/>
    </row>
    <row r="821" spans="1:1" ht="12.75">
      <c r="A821" s="92"/>
    </row>
    <row r="822" spans="1:1" ht="12.75">
      <c r="A822" s="92"/>
    </row>
    <row r="823" spans="1:1" ht="12.75">
      <c r="A823" s="92"/>
    </row>
    <row r="824" spans="1:1" ht="12.75">
      <c r="A824" s="92"/>
    </row>
    <row r="825" spans="1:1" ht="12.75">
      <c r="A825" s="92"/>
    </row>
    <row r="826" spans="1:1" ht="12.75">
      <c r="A826" s="92"/>
    </row>
    <row r="827" spans="1:1" ht="12.75">
      <c r="A827" s="92"/>
    </row>
    <row r="828" spans="1:1" ht="12.75">
      <c r="A828" s="92"/>
    </row>
    <row r="829" spans="1:1" ht="12.75">
      <c r="A829" s="92"/>
    </row>
    <row r="830" spans="1:1" ht="12.75">
      <c r="A830" s="92"/>
    </row>
    <row r="831" spans="1:1" ht="12.75">
      <c r="A831" s="92"/>
    </row>
    <row r="832" spans="1:1" ht="12.75">
      <c r="A832" s="92"/>
    </row>
    <row r="833" spans="1:1" ht="12.75">
      <c r="A833" s="92"/>
    </row>
    <row r="834" spans="1:1" ht="12.75">
      <c r="A834" s="92"/>
    </row>
    <row r="835" spans="1:1" ht="12.75">
      <c r="A835" s="92"/>
    </row>
    <row r="836" spans="1:1" ht="12.75">
      <c r="A836" s="92"/>
    </row>
    <row r="837" spans="1:1" ht="12.75">
      <c r="A837" s="92"/>
    </row>
    <row r="838" spans="1:1" ht="12.75">
      <c r="A838" s="92"/>
    </row>
    <row r="839" spans="1:1" ht="12.75">
      <c r="A839" s="92"/>
    </row>
    <row r="840" spans="1:1" ht="12.75">
      <c r="A840" s="92"/>
    </row>
    <row r="841" spans="1:1" ht="12.75">
      <c r="A841" s="92"/>
    </row>
    <row r="842" spans="1:1" ht="12.75">
      <c r="A842" s="92"/>
    </row>
    <row r="843" spans="1:1" ht="12.75">
      <c r="A843" s="92"/>
    </row>
    <row r="844" spans="1:1" ht="12.75">
      <c r="A844" s="92"/>
    </row>
    <row r="845" spans="1:1" ht="12.75">
      <c r="A845" s="92"/>
    </row>
    <row r="846" spans="1:1" ht="12.75">
      <c r="A846" s="92"/>
    </row>
    <row r="847" spans="1:1" ht="12.75">
      <c r="A847" s="92"/>
    </row>
    <row r="848" spans="1:1" ht="12.75">
      <c r="A848" s="92"/>
    </row>
    <row r="849" spans="1:1" ht="12.75">
      <c r="A849" s="92"/>
    </row>
    <row r="850" spans="1:1" ht="12.75">
      <c r="A850" s="92"/>
    </row>
    <row r="851" spans="1:1" ht="12.75">
      <c r="A851" s="92"/>
    </row>
    <row r="852" spans="1:1" ht="12.75">
      <c r="A852" s="92"/>
    </row>
    <row r="853" spans="1:1" ht="12.75">
      <c r="A853" s="92"/>
    </row>
    <row r="854" spans="1:1" ht="12.75">
      <c r="A854" s="92"/>
    </row>
    <row r="855" spans="1:1" ht="12.75">
      <c r="A855" s="92"/>
    </row>
    <row r="856" spans="1:1" ht="12.75">
      <c r="A856" s="92"/>
    </row>
    <row r="857" spans="1:1" ht="12.75">
      <c r="A857" s="92"/>
    </row>
    <row r="858" spans="1:1" ht="12.75">
      <c r="A858" s="92"/>
    </row>
    <row r="859" spans="1:1" ht="12.75">
      <c r="A859" s="92"/>
    </row>
    <row r="860" spans="1:1" ht="12.75">
      <c r="A860" s="92"/>
    </row>
    <row r="861" spans="1:1" ht="12.75">
      <c r="A861" s="92"/>
    </row>
    <row r="862" spans="1:1" ht="12.75">
      <c r="A862" s="92"/>
    </row>
    <row r="863" spans="1:1" ht="12.75">
      <c r="A863" s="92"/>
    </row>
    <row r="864" spans="1:1" ht="12.75">
      <c r="A864" s="92"/>
    </row>
    <row r="865" spans="1:1" ht="12.75">
      <c r="A865" s="92"/>
    </row>
    <row r="866" spans="1:1" ht="12.75">
      <c r="A866" s="92"/>
    </row>
    <row r="867" spans="1:1" ht="12.75">
      <c r="A867" s="92"/>
    </row>
    <row r="868" spans="1:1" ht="12.75">
      <c r="A868" s="92"/>
    </row>
    <row r="869" spans="1:1" ht="12.75">
      <c r="A869" s="92"/>
    </row>
    <row r="870" spans="1:1" ht="12.75">
      <c r="A870" s="92"/>
    </row>
    <row r="871" spans="1:1" ht="12.75">
      <c r="A871" s="92"/>
    </row>
    <row r="872" spans="1:1" ht="12.75">
      <c r="A872" s="92"/>
    </row>
    <row r="873" spans="1:1" ht="12.75">
      <c r="A873" s="92"/>
    </row>
    <row r="874" spans="1:1" ht="12.75">
      <c r="A874" s="92"/>
    </row>
    <row r="875" spans="1:1" ht="12.75">
      <c r="A875" s="92"/>
    </row>
    <row r="876" spans="1:1" ht="12.75">
      <c r="A876" s="92"/>
    </row>
    <row r="877" spans="1:1" ht="12.75">
      <c r="A877" s="92"/>
    </row>
    <row r="878" spans="1:1" ht="12.75">
      <c r="A878" s="92"/>
    </row>
    <row r="879" spans="1:1" ht="12.75">
      <c r="A879" s="92"/>
    </row>
    <row r="880" spans="1:1" ht="12.75">
      <c r="A880" s="92"/>
    </row>
    <row r="881" spans="1:1" ht="12.75">
      <c r="A881" s="92"/>
    </row>
    <row r="882" spans="1:1" ht="12.75">
      <c r="A882" s="92"/>
    </row>
    <row r="883" spans="1:1" ht="12.75">
      <c r="A883" s="92"/>
    </row>
    <row r="884" spans="1:1" ht="12.75">
      <c r="A884" s="92"/>
    </row>
    <row r="885" spans="1:1" ht="12.75">
      <c r="A885" s="92"/>
    </row>
    <row r="886" spans="1:1" ht="12.75">
      <c r="A886" s="92"/>
    </row>
    <row r="887" spans="1:1" ht="12.75">
      <c r="A887" s="92"/>
    </row>
    <row r="888" spans="1:1" ht="12.75">
      <c r="A888" s="92"/>
    </row>
    <row r="889" spans="1:1" ht="12.75">
      <c r="A889" s="92"/>
    </row>
    <row r="890" spans="1:1" ht="12.75">
      <c r="A890" s="92"/>
    </row>
    <row r="891" spans="1:1" ht="12.75">
      <c r="A891" s="92"/>
    </row>
    <row r="892" spans="1:1" ht="12.75">
      <c r="A892" s="92"/>
    </row>
    <row r="893" spans="1:1" ht="12.75">
      <c r="A893" s="92"/>
    </row>
    <row r="894" spans="1:1" ht="12.75">
      <c r="A894" s="92"/>
    </row>
    <row r="895" spans="1:1" ht="12.75">
      <c r="A895" s="92"/>
    </row>
    <row r="896" spans="1:1" ht="12.75">
      <c r="A896" s="92"/>
    </row>
    <row r="897" spans="1:1" ht="12.75">
      <c r="A897" s="92"/>
    </row>
    <row r="898" spans="1:1" ht="12.75">
      <c r="A898" s="92"/>
    </row>
    <row r="899" spans="1:1" ht="12.75">
      <c r="A899" s="92"/>
    </row>
    <row r="900" spans="1:1" ht="12.75">
      <c r="A900" s="92"/>
    </row>
    <row r="901" spans="1:1" ht="12.75">
      <c r="A901" s="92"/>
    </row>
    <row r="902" spans="1:1" ht="12.75">
      <c r="A902" s="92"/>
    </row>
    <row r="903" spans="1:1" ht="12.75">
      <c r="A903" s="92"/>
    </row>
    <row r="904" spans="1:1" ht="12.75">
      <c r="A904" s="92"/>
    </row>
    <row r="905" spans="1:1" ht="12.75">
      <c r="A905" s="92"/>
    </row>
    <row r="906" spans="1:1" ht="12.75">
      <c r="A906" s="92"/>
    </row>
    <row r="907" spans="1:1" ht="12.75">
      <c r="A907" s="92"/>
    </row>
    <row r="908" spans="1:1" ht="12.75">
      <c r="A908" s="92"/>
    </row>
    <row r="909" spans="1:1" ht="12.75">
      <c r="A909" s="92"/>
    </row>
    <row r="910" spans="1:1" ht="12.75">
      <c r="A910" s="92"/>
    </row>
    <row r="911" spans="1:1" ht="12.75">
      <c r="A911" s="92"/>
    </row>
    <row r="912" spans="1:1" ht="12.75">
      <c r="A912" s="92"/>
    </row>
    <row r="913" spans="1:1" ht="12.75">
      <c r="A913" s="92"/>
    </row>
    <row r="914" spans="1:1" ht="12.75">
      <c r="A914" s="92"/>
    </row>
    <row r="915" spans="1:1" ht="12.75">
      <c r="A915" s="92"/>
    </row>
    <row r="916" spans="1:1" ht="12.75">
      <c r="A916" s="92"/>
    </row>
    <row r="917" spans="1:1" ht="12.75">
      <c r="A917" s="92"/>
    </row>
    <row r="918" spans="1:1" ht="12.75">
      <c r="A918" s="92"/>
    </row>
    <row r="919" spans="1:1" ht="12.75">
      <c r="A919" s="92"/>
    </row>
    <row r="920" spans="1:1" ht="12.75">
      <c r="A920" s="92"/>
    </row>
    <row r="921" spans="1:1" ht="12.75">
      <c r="A921" s="92"/>
    </row>
    <row r="922" spans="1:1" ht="12.75">
      <c r="A922" s="92"/>
    </row>
    <row r="923" spans="1:1" ht="12.75">
      <c r="A923" s="92"/>
    </row>
    <row r="924" spans="1:1" ht="12.75">
      <c r="A924" s="92"/>
    </row>
    <row r="925" spans="1:1" ht="12.75">
      <c r="A925" s="92"/>
    </row>
    <row r="926" spans="1:1" ht="12.75">
      <c r="A926" s="92"/>
    </row>
    <row r="927" spans="1:1" ht="12.75">
      <c r="A927" s="92"/>
    </row>
    <row r="928" spans="1:1" ht="12.75">
      <c r="A928" s="92"/>
    </row>
    <row r="929" spans="1:1" ht="12.75">
      <c r="A929" s="92"/>
    </row>
    <row r="930" spans="1:1" ht="12.75">
      <c r="A930" s="92"/>
    </row>
    <row r="931" spans="1:1" ht="12.75">
      <c r="A931" s="92"/>
    </row>
    <row r="932" spans="1:1" ht="12.75">
      <c r="A932" s="92"/>
    </row>
    <row r="933" spans="1:1" ht="12.75">
      <c r="A933" s="92"/>
    </row>
    <row r="934" spans="1:1" ht="12.75">
      <c r="A934" s="92"/>
    </row>
    <row r="935" spans="1:1" ht="12.75">
      <c r="A935" s="92"/>
    </row>
    <row r="936" spans="1:1" ht="12.75">
      <c r="A936" s="92"/>
    </row>
    <row r="937" spans="1:1" ht="12.75">
      <c r="A937" s="92"/>
    </row>
    <row r="938" spans="1:1" ht="12.75">
      <c r="A938" s="92"/>
    </row>
    <row r="939" spans="1:1" ht="12.75">
      <c r="A939" s="92"/>
    </row>
    <row r="940" spans="1:1" ht="12.75">
      <c r="A940" s="92"/>
    </row>
    <row r="941" spans="1:1" ht="12.75">
      <c r="A941" s="92"/>
    </row>
    <row r="942" spans="1:1" ht="12.75">
      <c r="A942" s="92"/>
    </row>
    <row r="943" spans="1:1" ht="12.75">
      <c r="A943" s="92"/>
    </row>
    <row r="944" spans="1:1" ht="12.75">
      <c r="A944" s="92"/>
    </row>
    <row r="945" spans="1:1" ht="12.75">
      <c r="A945" s="92"/>
    </row>
    <row r="946" spans="1:1" ht="12.75">
      <c r="A946" s="92"/>
    </row>
    <row r="947" spans="1:1" ht="12.75">
      <c r="A947" s="92"/>
    </row>
    <row r="948" spans="1:1" ht="12.75">
      <c r="A948" s="92"/>
    </row>
    <row r="949" spans="1:1" ht="12.75">
      <c r="A949" s="92"/>
    </row>
    <row r="950" spans="1:1" ht="12.75">
      <c r="A950" s="92"/>
    </row>
    <row r="951" spans="1:1" ht="12.75">
      <c r="A951" s="92"/>
    </row>
    <row r="952" spans="1:1" ht="12.75">
      <c r="A952" s="92"/>
    </row>
    <row r="953" spans="1:1" ht="12.75">
      <c r="A953" s="92"/>
    </row>
    <row r="954" spans="1:1" ht="12.75">
      <c r="A954" s="92"/>
    </row>
    <row r="955" spans="1:1" ht="12.75">
      <c r="A955" s="92"/>
    </row>
    <row r="956" spans="1:1" ht="12.75">
      <c r="A956" s="92"/>
    </row>
    <row r="957" spans="1:1" ht="12.75">
      <c r="A957" s="92"/>
    </row>
    <row r="958" spans="1:1" ht="12.75">
      <c r="A958" s="92"/>
    </row>
    <row r="959" spans="1:1" ht="12.75">
      <c r="A959" s="92"/>
    </row>
    <row r="960" spans="1:1" ht="12.75">
      <c r="A960" s="92"/>
    </row>
    <row r="961" spans="1:1" ht="12.75">
      <c r="A961" s="92"/>
    </row>
    <row r="962" spans="1:1" ht="12.75">
      <c r="A962" s="92"/>
    </row>
    <row r="963" spans="1:1" ht="12.75">
      <c r="A963" s="92"/>
    </row>
    <row r="964" spans="1:1" ht="12.75">
      <c r="A964" s="92"/>
    </row>
    <row r="965" spans="1:1" ht="12.75">
      <c r="A965" s="92"/>
    </row>
    <row r="966" spans="1:1" ht="12.75">
      <c r="A966" s="92"/>
    </row>
    <row r="967" spans="1:1" ht="12.75">
      <c r="A967" s="92"/>
    </row>
    <row r="968" spans="1:1" ht="12.75">
      <c r="A968" s="92"/>
    </row>
    <row r="969" spans="1:1" ht="12.75">
      <c r="A969" s="92"/>
    </row>
    <row r="970" spans="1:1" ht="12.75">
      <c r="A970" s="92"/>
    </row>
    <row r="971" spans="1:1" ht="12.75">
      <c r="A971" s="92"/>
    </row>
    <row r="972" spans="1:1" ht="12.75">
      <c r="A972" s="92"/>
    </row>
    <row r="973" spans="1:1" ht="12.75">
      <c r="A973" s="92"/>
    </row>
    <row r="974" spans="1:1" ht="12.75">
      <c r="A974" s="92"/>
    </row>
    <row r="975" spans="1:1" ht="12.75">
      <c r="A975" s="92"/>
    </row>
    <row r="976" spans="1:1" ht="12.75">
      <c r="A976" s="92"/>
    </row>
    <row r="977" spans="1:1" ht="12.75">
      <c r="A977" s="92"/>
    </row>
    <row r="978" spans="1:1" ht="12.75">
      <c r="A978" s="92"/>
    </row>
    <row r="979" spans="1:1" ht="12.75">
      <c r="A979" s="92"/>
    </row>
    <row r="980" spans="1:1" ht="12.75">
      <c r="A980" s="92"/>
    </row>
    <row r="981" spans="1:1" ht="12.75">
      <c r="A981" s="92"/>
    </row>
    <row r="982" spans="1:1" ht="12.75">
      <c r="A982" s="92"/>
    </row>
    <row r="983" spans="1:1" ht="12.75">
      <c r="A983" s="92"/>
    </row>
    <row r="984" spans="1:1" ht="12.75">
      <c r="A984" s="92"/>
    </row>
    <row r="985" spans="1:1" ht="12.75">
      <c r="A985" s="92"/>
    </row>
    <row r="986" spans="1:1" ht="12.75">
      <c r="A986" s="92"/>
    </row>
    <row r="987" spans="1:1" ht="12.75">
      <c r="A987" s="92"/>
    </row>
    <row r="988" spans="1:1" ht="12.75">
      <c r="A988" s="92"/>
    </row>
    <row r="989" spans="1:1" ht="12.75">
      <c r="A989" s="92"/>
    </row>
    <row r="990" spans="1:1" ht="12.75">
      <c r="A990" s="92"/>
    </row>
    <row r="991" spans="1:1" ht="12.75">
      <c r="A991" s="92"/>
    </row>
    <row r="992" spans="1:1" ht="12.75">
      <c r="A992" s="92"/>
    </row>
    <row r="993" spans="1:1" ht="12.75">
      <c r="A993" s="92"/>
    </row>
    <row r="994" spans="1:1" ht="12.75">
      <c r="A994" s="92"/>
    </row>
    <row r="995" spans="1:1" ht="12.75">
      <c r="A995" s="92"/>
    </row>
    <row r="996" spans="1:1" ht="12.75">
      <c r="A996" s="92"/>
    </row>
    <row r="997" spans="1:1" ht="12.75">
      <c r="A997" s="92"/>
    </row>
    <row r="998" spans="1:1" ht="12.75">
      <c r="A998" s="92"/>
    </row>
    <row r="999" spans="1:1" ht="12.75">
      <c r="A999" s="92"/>
    </row>
    <row r="1000" spans="1:1" ht="12.75">
      <c r="A1000" s="92"/>
    </row>
    <row r="1001" spans="1:1" ht="12.75">
      <c r="A1001" s="92"/>
    </row>
    <row r="1002" spans="1:1" ht="12.75">
      <c r="A1002" s="92"/>
    </row>
    <row r="1003" spans="1:1" ht="12.75">
      <c r="A1003" s="92"/>
    </row>
    <row r="1004" spans="1:1" ht="12.75">
      <c r="A1004" s="92"/>
    </row>
    <row r="1005" spans="1:1" ht="12.75">
      <c r="A1005" s="92"/>
    </row>
    <row r="1006" spans="1:1" ht="12.75">
      <c r="A1006" s="92"/>
    </row>
    <row r="1007" spans="1:1" ht="12.75">
      <c r="A1007" s="92"/>
    </row>
    <row r="1008" spans="1:1" ht="12.75">
      <c r="A1008" s="92"/>
    </row>
    <row r="1009" spans="1:1" ht="12.75">
      <c r="A1009" s="92"/>
    </row>
    <row r="1010" spans="1:1" ht="12.75">
      <c r="A1010" s="92"/>
    </row>
    <row r="1011" spans="1:1" ht="12.75">
      <c r="A1011" s="92"/>
    </row>
    <row r="1012" spans="1:1" ht="12.75">
      <c r="A1012" s="92"/>
    </row>
    <row r="1013" spans="1:1" ht="12.75">
      <c r="A1013" s="92"/>
    </row>
    <row r="1014" spans="1:1" ht="12.75">
      <c r="A1014" s="92"/>
    </row>
    <row r="1015" spans="1:1" ht="12.75">
      <c r="A1015" s="92"/>
    </row>
    <row r="1016" spans="1:1" ht="12.75">
      <c r="A1016" s="92"/>
    </row>
    <row r="1017" spans="1:1" ht="12.75">
      <c r="A1017" s="92"/>
    </row>
    <row r="1018" spans="1:1" ht="12.75">
      <c r="A1018" s="92"/>
    </row>
    <row r="1019" spans="1:1" ht="12.75">
      <c r="A1019" s="92"/>
    </row>
    <row r="1020" spans="1:1" ht="12.75">
      <c r="A1020" s="92"/>
    </row>
    <row r="1021" spans="1:1" ht="12.75">
      <c r="A1021" s="92"/>
    </row>
    <row r="1022" spans="1:1" ht="12.75">
      <c r="A1022" s="92"/>
    </row>
    <row r="1023" spans="1:1" ht="12.75">
      <c r="A1023" s="92"/>
    </row>
    <row r="1024" spans="1:1" ht="12.75">
      <c r="A1024" s="92"/>
    </row>
    <row r="1025" spans="1:1" ht="12.75">
      <c r="A1025" s="92"/>
    </row>
    <row r="1026" spans="1:1" ht="12.75">
      <c r="A1026" s="92"/>
    </row>
    <row r="1027" spans="1:1" ht="12.75">
      <c r="A1027" s="92"/>
    </row>
    <row r="1028" spans="1:1" ht="12.75">
      <c r="A1028" s="92"/>
    </row>
    <row r="1029" spans="1:1" ht="12.75">
      <c r="A1029" s="92"/>
    </row>
    <row r="1030" spans="1:1" ht="12.75">
      <c r="A1030" s="92"/>
    </row>
    <row r="1031" spans="1:1" ht="12.75">
      <c r="A1031" s="92"/>
    </row>
    <row r="1032" spans="1:1" ht="12.75">
      <c r="A1032" s="92"/>
    </row>
    <row r="1033" spans="1:1" ht="12.75">
      <c r="A1033" s="92"/>
    </row>
    <row r="1034" spans="1:1" ht="12.75">
      <c r="A1034" s="92"/>
    </row>
    <row r="1035" spans="1:1" ht="12.75">
      <c r="A1035" s="92"/>
    </row>
    <row r="1036" spans="1:1" ht="12.75">
      <c r="A1036" s="92"/>
    </row>
    <row r="1037" spans="1:1" ht="12.75">
      <c r="A1037" s="92"/>
    </row>
    <row r="1038" spans="1:1" ht="12.75">
      <c r="A1038" s="92"/>
    </row>
    <row r="1039" spans="1:1" ht="12.75">
      <c r="A1039" s="92"/>
    </row>
    <row r="1040" spans="1:1" ht="12.75">
      <c r="A1040" s="92"/>
    </row>
    <row r="1041" spans="1:1" ht="12.75">
      <c r="A1041" s="92"/>
    </row>
    <row r="1042" spans="1:1" ht="12.75">
      <c r="A1042" s="92"/>
    </row>
    <row r="1043" spans="1:1" ht="12.75">
      <c r="A1043" s="92"/>
    </row>
    <row r="1044" spans="1:1" ht="12.75">
      <c r="A1044" s="92"/>
    </row>
    <row r="1045" spans="1:1" ht="12.75">
      <c r="A1045" s="92"/>
    </row>
    <row r="1046" spans="1:1" ht="12.75">
      <c r="A1046" s="92"/>
    </row>
    <row r="1047" spans="1:1" ht="12.75">
      <c r="A1047" s="92"/>
    </row>
    <row r="1048" spans="1:1" ht="12.75">
      <c r="A1048" s="92"/>
    </row>
    <row r="1049" spans="1:1" ht="12.75">
      <c r="A1049" s="92"/>
    </row>
    <row r="1050" spans="1:1" ht="12.75">
      <c r="A1050" s="92"/>
    </row>
    <row r="1051" spans="1:1" ht="12.75">
      <c r="A1051" s="92"/>
    </row>
    <row r="1052" spans="1:1" ht="12.75">
      <c r="A1052" s="92"/>
    </row>
    <row r="1053" spans="1:1" ht="12.75">
      <c r="A1053" s="92"/>
    </row>
    <row r="1054" spans="1:1" ht="12.75">
      <c r="A1054" s="92"/>
    </row>
    <row r="1055" spans="1:1" ht="12.75">
      <c r="A1055" s="92"/>
    </row>
    <row r="1056" spans="1:1" ht="12.75">
      <c r="A1056" s="92"/>
    </row>
    <row r="1057" spans="1:1" ht="12.75">
      <c r="A1057" s="92"/>
    </row>
    <row r="1058" spans="1:1" ht="12.75">
      <c r="A1058" s="92"/>
    </row>
    <row r="1059" spans="1:1" ht="12.75">
      <c r="A1059" s="92"/>
    </row>
    <row r="1060" spans="1:1" ht="12.75">
      <c r="A1060" s="92"/>
    </row>
    <row r="1061" spans="1:1" ht="12.75">
      <c r="A1061" s="92"/>
    </row>
    <row r="1062" spans="1:1" ht="12.75">
      <c r="A1062" s="92"/>
    </row>
    <row r="1063" spans="1:1" ht="12.75">
      <c r="A1063" s="92"/>
    </row>
    <row r="1064" spans="1:1" ht="12.75">
      <c r="A1064" s="92"/>
    </row>
    <row r="1065" spans="1:1" ht="12.75">
      <c r="A1065" s="92"/>
    </row>
    <row r="1066" spans="1:1" ht="12.75">
      <c r="A1066" s="92"/>
    </row>
    <row r="1067" spans="1:1" ht="12.75">
      <c r="A1067" s="92"/>
    </row>
    <row r="1068" spans="1:1" ht="12.75">
      <c r="A1068" s="92"/>
    </row>
    <row r="1069" spans="1:1" ht="12.75">
      <c r="A1069" s="92"/>
    </row>
    <row r="1070" spans="1:1" ht="12.75">
      <c r="A1070" s="92"/>
    </row>
    <row r="1071" spans="1:1" ht="12.75">
      <c r="A1071" s="92"/>
    </row>
    <row r="1072" spans="1:1" ht="12.75">
      <c r="A1072" s="92"/>
    </row>
    <row r="1073" spans="1:1" ht="12.75">
      <c r="A1073" s="92"/>
    </row>
    <row r="1074" spans="1:1" ht="12.75">
      <c r="A1074" s="92"/>
    </row>
    <row r="1075" spans="1:1" ht="12.75">
      <c r="A1075" s="92"/>
    </row>
    <row r="1076" spans="1:1" ht="12.75">
      <c r="A1076" s="92"/>
    </row>
    <row r="1077" spans="1:1" ht="12.75">
      <c r="A1077" s="92"/>
    </row>
    <row r="1078" spans="1:1" ht="12.75">
      <c r="A1078" s="92"/>
    </row>
    <row r="1079" spans="1:1" ht="12.75">
      <c r="A1079" s="92"/>
    </row>
    <row r="1080" spans="1:1" ht="12.75">
      <c r="A1080" s="92"/>
    </row>
    <row r="1081" spans="1:1" ht="12.75">
      <c r="A1081" s="92"/>
    </row>
    <row r="1082" spans="1:1" ht="12.75">
      <c r="A1082" s="92"/>
    </row>
    <row r="1083" spans="1:1" ht="12.75">
      <c r="A1083" s="92"/>
    </row>
    <row r="1084" spans="1:1" ht="12.75">
      <c r="A1084" s="92"/>
    </row>
    <row r="1085" spans="1:1" ht="12.75">
      <c r="A1085" s="92"/>
    </row>
    <row r="1086" spans="1:1" ht="12.75">
      <c r="A1086" s="92"/>
    </row>
    <row r="1087" spans="1:1" ht="12.75">
      <c r="A1087" s="92"/>
    </row>
    <row r="1088" spans="1:1" ht="12.75">
      <c r="A1088" s="92"/>
    </row>
    <row r="1089" spans="1:1" ht="12.75">
      <c r="A1089" s="92"/>
    </row>
    <row r="1090" spans="1:1" ht="12.75">
      <c r="A1090" s="92"/>
    </row>
    <row r="1091" spans="1:1" ht="12.75">
      <c r="A1091" s="92"/>
    </row>
    <row r="1092" spans="1:1" ht="12.75">
      <c r="A1092" s="92"/>
    </row>
    <row r="1093" spans="1:1" ht="12.75">
      <c r="A1093" s="92"/>
    </row>
    <row r="1094" spans="1:1" ht="12.75">
      <c r="A1094" s="92"/>
    </row>
    <row r="1095" spans="1:1" ht="12.75">
      <c r="A1095" s="92"/>
    </row>
    <row r="1096" spans="1:1" ht="12.75">
      <c r="A1096" s="92"/>
    </row>
    <row r="1097" spans="1:1" ht="12.75">
      <c r="A1097" s="92"/>
    </row>
    <row r="1098" spans="1:1" ht="12.75">
      <c r="A1098" s="92"/>
    </row>
    <row r="1099" spans="1:1" ht="12.75">
      <c r="A1099" s="92"/>
    </row>
    <row r="1100" spans="1:1" ht="12.75">
      <c r="A1100" s="92"/>
    </row>
    <row r="1101" spans="1:1" ht="12.75">
      <c r="A1101" s="92"/>
    </row>
    <row r="1102" spans="1:1" ht="12.75">
      <c r="A1102" s="92"/>
    </row>
    <row r="1103" spans="1:1" ht="12.75">
      <c r="A1103" s="92"/>
    </row>
    <row r="1104" spans="1:1" ht="12.75">
      <c r="A1104" s="92"/>
    </row>
    <row r="1105" spans="1:1" ht="12.75">
      <c r="A1105" s="92"/>
    </row>
    <row r="1106" spans="1:1" ht="12.75">
      <c r="A1106" s="92"/>
    </row>
    <row r="1107" spans="1:1" ht="12.75">
      <c r="A1107" s="92"/>
    </row>
    <row r="1108" spans="1:1" ht="12.75">
      <c r="A1108" s="92"/>
    </row>
    <row r="1109" spans="1:1" ht="12.75">
      <c r="A1109" s="92"/>
    </row>
    <row r="1110" spans="1:1" ht="12.75">
      <c r="A1110" s="92"/>
    </row>
    <row r="1111" spans="1:1" ht="12.75">
      <c r="A1111" s="92"/>
    </row>
    <row r="1112" spans="1:1" ht="12.75">
      <c r="A1112" s="92"/>
    </row>
    <row r="1113" spans="1:1" ht="12.75">
      <c r="A1113" s="92"/>
    </row>
    <row r="1114" spans="1:1" ht="12.75">
      <c r="A1114" s="92"/>
    </row>
    <row r="1115" spans="1:1" ht="12.75">
      <c r="A1115" s="92"/>
    </row>
    <row r="1116" spans="1:1" ht="12.75">
      <c r="A1116" s="92"/>
    </row>
    <row r="1117" spans="1:1" ht="12.75">
      <c r="A1117" s="92"/>
    </row>
    <row r="1118" spans="1:1" ht="12.75">
      <c r="A1118" s="92"/>
    </row>
    <row r="1119" spans="1:1" ht="12.75">
      <c r="A1119" s="92"/>
    </row>
    <row r="1120" spans="1:1" ht="12.75">
      <c r="A1120" s="92"/>
    </row>
    <row r="1121" spans="1:1" ht="12.75">
      <c r="A1121" s="92"/>
    </row>
    <row r="1122" spans="1:1" ht="12.75">
      <c r="A1122" s="92"/>
    </row>
    <row r="1123" spans="1:1" ht="12.75">
      <c r="A1123" s="92"/>
    </row>
    <row r="1124" spans="1:1" ht="12.75">
      <c r="A1124" s="92"/>
    </row>
    <row r="1125" spans="1:1" ht="12.75">
      <c r="A1125" s="92"/>
    </row>
    <row r="1126" spans="1:1" ht="12.75">
      <c r="A1126" s="92"/>
    </row>
    <row r="1127" spans="1:1" ht="12.75">
      <c r="A1127" s="92"/>
    </row>
    <row r="1128" spans="1:1" ht="12.75">
      <c r="A1128" s="92"/>
    </row>
    <row r="1129" spans="1:1" ht="12.75">
      <c r="A1129" s="92"/>
    </row>
    <row r="1130" spans="1:1" ht="12.75">
      <c r="A1130" s="92"/>
    </row>
    <row r="1131" spans="1:1" ht="12.75">
      <c r="A1131" s="92"/>
    </row>
    <row r="1132" spans="1:1" ht="12.75">
      <c r="A1132" s="92"/>
    </row>
    <row r="1133" spans="1:1" ht="12.75">
      <c r="A1133" s="92"/>
    </row>
    <row r="1134" spans="1:1" ht="12.75">
      <c r="A1134" s="92"/>
    </row>
    <row r="1135" spans="1:1" ht="12.75">
      <c r="A1135" s="92"/>
    </row>
    <row r="1136" spans="1:1" ht="12.75">
      <c r="A1136" s="92"/>
    </row>
    <row r="1137" spans="1:1" ht="12.75">
      <c r="A1137" s="92"/>
    </row>
    <row r="1138" spans="1:1" ht="12.75">
      <c r="A1138" s="92"/>
    </row>
    <row r="1139" spans="1:1" ht="12.75">
      <c r="A1139" s="92"/>
    </row>
    <row r="1140" spans="1:1" ht="12.75">
      <c r="A1140" s="92"/>
    </row>
    <row r="1141" spans="1:1" ht="12.75">
      <c r="A1141" s="92"/>
    </row>
    <row r="1142" spans="1:1" ht="12.75">
      <c r="A1142" s="92"/>
    </row>
    <row r="1143" spans="1:1" ht="12.75">
      <c r="A1143" s="92"/>
    </row>
    <row r="1144" spans="1:1" ht="12.75">
      <c r="A1144" s="92"/>
    </row>
    <row r="1145" spans="1:1" ht="12.75">
      <c r="A1145" s="92"/>
    </row>
    <row r="1146" spans="1:1" ht="12.75">
      <c r="A1146" s="92"/>
    </row>
    <row r="1147" spans="1:1" ht="12.75">
      <c r="A1147" s="92"/>
    </row>
    <row r="1148" spans="1:1" ht="12.75">
      <c r="A1148" s="92"/>
    </row>
    <row r="1149" spans="1:1" ht="12.75">
      <c r="A1149" s="92"/>
    </row>
    <row r="1150" spans="1:1" ht="12.75">
      <c r="A1150" s="92"/>
    </row>
    <row r="1151" spans="1:1" ht="12.75">
      <c r="A1151" s="92"/>
    </row>
    <row r="1152" spans="1:1" ht="12.75">
      <c r="A1152" s="92"/>
    </row>
    <row r="1153" spans="1:1" ht="12.75">
      <c r="A1153" s="92"/>
    </row>
    <row r="1154" spans="1:1" ht="12.75">
      <c r="A1154" s="92"/>
    </row>
    <row r="1155" spans="1:1" ht="12.75">
      <c r="A1155" s="92"/>
    </row>
    <row r="1156" spans="1:1" ht="12.75">
      <c r="A1156" s="92"/>
    </row>
    <row r="1157" spans="1:1" ht="12.75">
      <c r="A1157" s="92"/>
    </row>
    <row r="1158" spans="1:1" ht="12.75">
      <c r="A1158" s="92"/>
    </row>
    <row r="1159" spans="1:1" ht="12.75">
      <c r="A1159" s="92"/>
    </row>
    <row r="1160" spans="1:1" ht="12.75">
      <c r="A1160" s="92"/>
    </row>
    <row r="1161" spans="1:1" ht="12.75">
      <c r="A1161" s="92"/>
    </row>
    <row r="1162" spans="1:1" ht="12.75">
      <c r="A1162" s="92"/>
    </row>
    <row r="1163" spans="1:1" ht="12.75">
      <c r="A1163" s="92"/>
    </row>
    <row r="1164" spans="1:1" ht="12.75">
      <c r="A1164" s="92"/>
    </row>
    <row r="1165" spans="1:1" ht="12.75">
      <c r="A1165" s="92"/>
    </row>
    <row r="1166" spans="1:1" ht="12.75">
      <c r="A1166" s="92"/>
    </row>
    <row r="1167" spans="1:1" ht="12.75">
      <c r="A1167" s="92"/>
    </row>
    <row r="1168" spans="1:1" ht="12.75">
      <c r="A1168" s="92"/>
    </row>
    <row r="1169" spans="1:1" ht="12.75">
      <c r="A1169" s="92"/>
    </row>
    <row r="1170" spans="1:1" ht="12.75">
      <c r="A1170" s="92"/>
    </row>
    <row r="1171" spans="1:1" ht="12.75">
      <c r="A1171" s="92"/>
    </row>
    <row r="1172" spans="1:1" ht="12.75">
      <c r="A1172" s="92"/>
    </row>
    <row r="1173" spans="1:1" ht="12.75">
      <c r="A1173" s="92"/>
    </row>
    <row r="1174" spans="1:1" ht="12.75">
      <c r="A1174" s="92"/>
    </row>
    <row r="1175" spans="1:1" ht="12.75">
      <c r="A1175" s="92"/>
    </row>
    <row r="1176" spans="1:1" ht="12.75">
      <c r="A1176" s="92"/>
    </row>
    <row r="1177" spans="1:1" ht="12.75">
      <c r="A1177" s="92"/>
    </row>
    <row r="1178" spans="1:1" ht="12.75">
      <c r="A1178" s="92"/>
    </row>
    <row r="1179" spans="1:1" ht="12.75">
      <c r="A1179" s="92"/>
    </row>
    <row r="1180" spans="1:1" ht="12.75">
      <c r="A1180" s="92"/>
    </row>
    <row r="1181" spans="1:1" ht="12.75">
      <c r="A1181" s="92"/>
    </row>
    <row r="1182" spans="1:1" ht="12.75">
      <c r="A1182" s="92"/>
    </row>
    <row r="1183" spans="1:1" ht="12.75">
      <c r="A1183" s="92"/>
    </row>
    <row r="1184" spans="1:1" ht="12.75">
      <c r="A1184" s="92"/>
    </row>
    <row r="1185" spans="1:1" ht="12.75">
      <c r="A1185" s="92"/>
    </row>
    <row r="1186" spans="1:1" ht="12.75">
      <c r="A1186" s="92"/>
    </row>
    <row r="1187" spans="1:1" ht="12.75">
      <c r="A1187" s="92"/>
    </row>
    <row r="1188" spans="1:1" ht="12.75">
      <c r="A1188" s="92"/>
    </row>
    <row r="1189" spans="1:1" ht="12.75">
      <c r="A1189" s="92"/>
    </row>
    <row r="1190" spans="1:1" ht="12.75">
      <c r="A1190" s="92"/>
    </row>
    <row r="1191" spans="1:1" ht="12.75">
      <c r="A1191" s="92"/>
    </row>
    <row r="1192" spans="1:1" ht="12.75">
      <c r="A1192" s="92"/>
    </row>
    <row r="1193" spans="1:1" ht="12.75">
      <c r="A1193" s="92"/>
    </row>
    <row r="1194" spans="1:1" ht="12.75">
      <c r="A1194" s="92"/>
    </row>
    <row r="1195" spans="1:1" ht="12.75">
      <c r="A1195" s="92"/>
    </row>
    <row r="1196" spans="1:1" ht="12.75">
      <c r="A1196" s="92"/>
    </row>
    <row r="1197" spans="1:1" ht="12.75">
      <c r="A1197" s="92"/>
    </row>
    <row r="1198" spans="1:1" ht="12.75">
      <c r="A1198" s="92"/>
    </row>
    <row r="1199" spans="1:1" ht="12.75">
      <c r="A1199" s="92"/>
    </row>
    <row r="1200" spans="1:1" ht="12.75">
      <c r="A1200" s="92"/>
    </row>
    <row r="1201" spans="1:1" ht="12.75">
      <c r="A1201" s="92"/>
    </row>
    <row r="1202" spans="1:1" ht="12.75">
      <c r="A1202" s="92"/>
    </row>
    <row r="1203" spans="1:1" ht="12.75">
      <c r="A1203" s="92"/>
    </row>
    <row r="1204" spans="1:1" ht="12.75">
      <c r="A1204" s="92"/>
    </row>
    <row r="1205" spans="1:1" ht="12.75">
      <c r="A1205" s="92"/>
    </row>
    <row r="1206" spans="1:1" ht="12.75">
      <c r="A1206" s="92"/>
    </row>
    <row r="1207" spans="1:1" ht="12.75">
      <c r="A1207" s="92"/>
    </row>
    <row r="1208" spans="1:1" ht="12.75">
      <c r="A1208" s="92"/>
    </row>
    <row r="1209" spans="1:1" ht="12.75">
      <c r="A1209" s="92"/>
    </row>
    <row r="1210" spans="1:1" ht="12.75">
      <c r="A1210" s="92"/>
    </row>
    <row r="1211" spans="1:1" ht="12.75">
      <c r="A1211" s="92"/>
    </row>
    <row r="1212" spans="1:1" ht="12.75">
      <c r="A1212" s="92"/>
    </row>
    <row r="1213" spans="1:1" ht="12.75">
      <c r="A1213" s="92"/>
    </row>
    <row r="1214" spans="1:1" ht="12.75">
      <c r="A1214" s="92"/>
    </row>
    <row r="1215" spans="1:1" ht="12.75">
      <c r="A1215" s="92"/>
    </row>
    <row r="1216" spans="1:1" ht="12.75">
      <c r="A1216" s="92"/>
    </row>
    <row r="1217" spans="1:1" ht="12.75">
      <c r="A1217" s="92"/>
    </row>
    <row r="1218" spans="1:1" ht="12.75">
      <c r="A1218" s="92"/>
    </row>
    <row r="1219" spans="1:1" ht="12.75">
      <c r="A1219" s="92"/>
    </row>
    <row r="1220" spans="1:1" ht="12.75">
      <c r="A1220" s="92"/>
    </row>
    <row r="1221" spans="1:1" ht="12.75">
      <c r="A1221" s="92"/>
    </row>
    <row r="1222" spans="1:1" ht="12.75">
      <c r="A1222" s="92"/>
    </row>
    <row r="1223" spans="1:1" ht="12.75">
      <c r="A1223" s="92"/>
    </row>
    <row r="1224" spans="1:1" ht="12.75">
      <c r="A1224" s="92"/>
    </row>
    <row r="1225" spans="1:1" ht="12.75">
      <c r="A1225" s="92"/>
    </row>
    <row r="1226" spans="1:1" ht="12.75">
      <c r="A1226" s="92"/>
    </row>
    <row r="1227" spans="1:1" ht="12.75">
      <c r="A1227" s="92"/>
    </row>
    <row r="1228" spans="1:1" ht="12.75">
      <c r="A1228" s="92"/>
    </row>
    <row r="1229" spans="1:1" ht="12.75">
      <c r="A1229" s="92"/>
    </row>
    <row r="1230" spans="1:1" ht="12.75">
      <c r="A1230" s="92"/>
    </row>
    <row r="1231" spans="1:1" ht="12.75">
      <c r="A1231" s="92"/>
    </row>
    <row r="1232" spans="1:1" ht="12.75">
      <c r="A1232" s="92"/>
    </row>
    <row r="1233" spans="1:1" ht="12.75">
      <c r="A1233" s="92"/>
    </row>
    <row r="1234" spans="1:1" ht="12.75">
      <c r="A1234" s="92"/>
    </row>
    <row r="1235" spans="1:1" ht="12.75">
      <c r="A1235" s="92"/>
    </row>
    <row r="1236" spans="1:1" ht="12.75">
      <c r="A1236" s="92"/>
    </row>
    <row r="1237" spans="1:1" ht="12.75">
      <c r="A1237" s="92"/>
    </row>
    <row r="1238" spans="1:1" ht="12.75">
      <c r="A1238" s="92"/>
    </row>
    <row r="1239" spans="1:1" ht="12.75">
      <c r="A1239" s="92"/>
    </row>
    <row r="1240" spans="1:1" ht="12.75">
      <c r="A1240" s="92"/>
    </row>
    <row r="1241" spans="1:1" ht="12.75">
      <c r="A1241" s="92"/>
    </row>
    <row r="1242" spans="1:1" ht="12.75">
      <c r="A1242" s="92"/>
    </row>
    <row r="1243" spans="1:1" ht="12.75">
      <c r="A1243" s="92"/>
    </row>
    <row r="1244" spans="1:1" ht="12.75">
      <c r="A1244" s="92"/>
    </row>
    <row r="1245" spans="1:1" ht="12.75">
      <c r="A1245" s="92"/>
    </row>
    <row r="1246" spans="1:1" ht="12.75">
      <c r="A1246" s="92"/>
    </row>
    <row r="1247" spans="1:1" ht="12.75">
      <c r="A1247" s="92"/>
    </row>
    <row r="1248" spans="1:1" ht="12.75">
      <c r="A1248" s="92"/>
    </row>
    <row r="1249" spans="1:1" ht="12.75">
      <c r="A1249" s="92"/>
    </row>
    <row r="1250" spans="1:1" ht="12.75">
      <c r="A1250" s="92"/>
    </row>
    <row r="1251" spans="1:1" ht="12.75">
      <c r="A1251" s="92"/>
    </row>
    <row r="1252" spans="1:1" ht="12.75">
      <c r="A1252" s="92"/>
    </row>
    <row r="1253" spans="1:1" ht="12.75">
      <c r="A1253" s="92"/>
    </row>
    <row r="1254" spans="1:1" ht="12.75">
      <c r="A1254" s="92"/>
    </row>
    <row r="1255" spans="1:1" ht="12.75">
      <c r="A1255" s="92"/>
    </row>
    <row r="1256" spans="1:1" ht="12.75">
      <c r="A1256" s="92"/>
    </row>
    <row r="1257" spans="1:1" ht="12.75">
      <c r="A1257" s="92"/>
    </row>
    <row r="1258" spans="1:1" ht="12.75">
      <c r="A1258" s="92"/>
    </row>
    <row r="1259" spans="1:1" ht="12.75">
      <c r="A1259" s="92"/>
    </row>
    <row r="1260" spans="1:1" ht="12.75">
      <c r="A1260" s="92"/>
    </row>
    <row r="1261" spans="1:1" ht="12.75">
      <c r="A1261" s="92"/>
    </row>
    <row r="1262" spans="1:1" ht="12.75">
      <c r="A1262" s="92"/>
    </row>
    <row r="1263" spans="1:1" ht="12.75">
      <c r="A1263" s="92"/>
    </row>
    <row r="1264" spans="1:1" ht="12.75">
      <c r="A1264" s="92"/>
    </row>
    <row r="1265" spans="1:1" ht="12.75">
      <c r="A1265" s="92"/>
    </row>
    <row r="1266" spans="1:1" ht="12.75">
      <c r="A1266" s="92"/>
    </row>
    <row r="1267" spans="1:1" ht="12.75">
      <c r="A1267" s="92"/>
    </row>
    <row r="1268" spans="1:1" ht="12.75">
      <c r="A1268" s="92"/>
    </row>
    <row r="1269" spans="1:1" ht="12.75">
      <c r="A1269" s="92"/>
    </row>
    <row r="1270" spans="1:1" ht="12.75">
      <c r="A1270" s="92"/>
    </row>
    <row r="1271" spans="1:1" ht="12.75">
      <c r="A1271" s="92"/>
    </row>
    <row r="1272" spans="1:1" ht="12.75">
      <c r="A1272" s="92"/>
    </row>
    <row r="1273" spans="1:1" ht="12.75">
      <c r="A1273" s="92"/>
    </row>
    <row r="1274" spans="1:1" ht="12.75">
      <c r="A1274" s="92"/>
    </row>
    <row r="1275" spans="1:1" ht="12.75">
      <c r="A1275" s="92"/>
    </row>
    <row r="1276" spans="1:1" ht="12.75">
      <c r="A1276" s="92"/>
    </row>
    <row r="1277" spans="1:1" ht="12.75">
      <c r="A1277" s="92"/>
    </row>
    <row r="1278" spans="1:1" ht="12.75">
      <c r="A1278" s="92"/>
    </row>
    <row r="1279" spans="1:1" ht="12.75">
      <c r="A1279" s="92"/>
    </row>
    <row r="1280" spans="1:1" ht="12.75">
      <c r="A1280" s="92"/>
    </row>
    <row r="1281" spans="1:1" ht="12.75">
      <c r="A1281" s="92"/>
    </row>
    <row r="1282" spans="1:1" ht="12.75">
      <c r="A1282" s="92"/>
    </row>
    <row r="1283" spans="1:1" ht="12.75">
      <c r="A1283" s="92"/>
    </row>
    <row r="1284" spans="1:1" ht="12.75">
      <c r="A1284" s="92"/>
    </row>
    <row r="1285" spans="1:1" ht="12.75">
      <c r="A1285" s="92"/>
    </row>
    <row r="1286" spans="1:1" ht="12.75">
      <c r="A1286" s="92"/>
    </row>
    <row r="1287" spans="1:1" ht="12.75">
      <c r="A1287" s="92"/>
    </row>
    <row r="1288" spans="1:1" ht="12.75">
      <c r="A1288" s="92"/>
    </row>
    <row r="1289" spans="1:1" ht="12.75">
      <c r="A1289" s="92"/>
    </row>
    <row r="1290" spans="1:1" ht="12.75">
      <c r="A1290" s="92"/>
    </row>
    <row r="1291" spans="1:1" ht="12.75">
      <c r="A1291" s="92"/>
    </row>
    <row r="1292" spans="1:1" ht="12.75">
      <c r="A1292" s="92"/>
    </row>
    <row r="1293" spans="1:1" ht="12.75">
      <c r="A1293" s="92"/>
    </row>
    <row r="1294" spans="1:1" ht="12.75">
      <c r="A1294" s="92"/>
    </row>
    <row r="1295" spans="1:1" ht="12.75">
      <c r="A1295" s="92"/>
    </row>
    <row r="1296" spans="1:1" ht="12.75">
      <c r="A1296" s="92"/>
    </row>
    <row r="1297" spans="1:1" ht="12.75">
      <c r="A1297" s="92"/>
    </row>
    <row r="1298" spans="1:1" ht="12.75">
      <c r="A1298" s="92"/>
    </row>
    <row r="1299" spans="1:1" ht="12.75">
      <c r="A1299" s="92"/>
    </row>
    <row r="1300" spans="1:1" ht="12.75">
      <c r="A1300" s="92"/>
    </row>
    <row r="1301" spans="1:1" ht="12.75">
      <c r="A1301" s="92"/>
    </row>
    <row r="1302" spans="1:1" ht="12.75">
      <c r="A1302" s="92"/>
    </row>
    <row r="1303" spans="1:1" ht="12.75">
      <c r="A1303" s="92"/>
    </row>
    <row r="1304" spans="1:1" ht="12.75">
      <c r="A1304" s="92"/>
    </row>
    <row r="1305" spans="1:1" ht="12.75">
      <c r="A1305" s="92"/>
    </row>
    <row r="1306" spans="1:1" ht="12.75">
      <c r="A1306" s="92"/>
    </row>
    <row r="1307" spans="1:1" ht="12.75">
      <c r="A1307" s="92"/>
    </row>
    <row r="1308" spans="1:1" ht="12.75">
      <c r="A1308" s="92"/>
    </row>
    <row r="1309" spans="1:1" ht="12.75">
      <c r="A1309" s="92"/>
    </row>
    <row r="1310" spans="1:1" ht="12.75">
      <c r="A1310" s="92"/>
    </row>
    <row r="1311" spans="1:1" ht="12.75">
      <c r="A1311" s="92"/>
    </row>
    <row r="1312" spans="1:1" ht="12.75">
      <c r="A1312" s="92"/>
    </row>
    <row r="1313" spans="1:1" ht="12.75">
      <c r="A1313" s="92"/>
    </row>
    <row r="1314" spans="1:1" ht="12.75">
      <c r="A1314" s="92"/>
    </row>
    <row r="1315" spans="1:1" ht="12.75">
      <c r="A1315" s="92"/>
    </row>
    <row r="1316" spans="1:1" ht="12.75">
      <c r="A1316" s="92"/>
    </row>
    <row r="1317" spans="1:1" ht="12.75">
      <c r="A1317" s="92"/>
    </row>
    <row r="1318" spans="1:1" ht="12.75">
      <c r="A1318" s="92"/>
    </row>
    <row r="1319" spans="1:1" ht="12.75">
      <c r="A1319" s="92"/>
    </row>
    <row r="1320" spans="1:1" ht="12.75">
      <c r="A1320" s="92"/>
    </row>
    <row r="1321" spans="1:1" ht="12.75">
      <c r="A1321" s="92"/>
    </row>
    <row r="1322" spans="1:1" ht="12.75">
      <c r="A1322" s="92"/>
    </row>
    <row r="1323" spans="1:1" ht="12.75">
      <c r="A1323" s="92"/>
    </row>
    <row r="1324" spans="1:1" ht="12.75">
      <c r="A1324" s="92"/>
    </row>
    <row r="1325" spans="1:1" ht="12.75">
      <c r="A1325" s="92"/>
    </row>
    <row r="1326" spans="1:1" ht="12.75">
      <c r="A1326" s="92"/>
    </row>
    <row r="1327" spans="1:1" ht="12.75">
      <c r="A1327" s="92"/>
    </row>
    <row r="1328" spans="1:1" ht="12.75">
      <c r="A1328" s="92"/>
    </row>
    <row r="1329" spans="1:1" ht="12.75">
      <c r="A1329" s="92"/>
    </row>
    <row r="1330" spans="1:1" ht="12.75">
      <c r="A1330" s="92"/>
    </row>
    <row r="1331" spans="1:1" ht="12.75">
      <c r="A1331" s="92"/>
    </row>
    <row r="1332" spans="1:1" ht="12.75">
      <c r="A1332" s="92"/>
    </row>
    <row r="1333" spans="1:1" ht="12.75">
      <c r="A1333" s="92"/>
    </row>
    <row r="1334" spans="1:1" ht="12.75">
      <c r="A1334" s="92"/>
    </row>
    <row r="1335" spans="1:1" ht="12.75">
      <c r="A1335" s="92"/>
    </row>
    <row r="1336" spans="1:1" ht="12.75">
      <c r="A1336" s="92"/>
    </row>
    <row r="1337" spans="1:1" ht="12.75">
      <c r="A1337" s="92"/>
    </row>
    <row r="1338" spans="1:1" ht="12.75">
      <c r="A1338" s="92"/>
    </row>
    <row r="1339" spans="1:1" ht="12.75">
      <c r="A1339" s="92"/>
    </row>
    <row r="1340" spans="1:1" ht="12.75">
      <c r="A1340" s="92"/>
    </row>
    <row r="1341" spans="1:1" ht="12.75">
      <c r="A1341" s="92"/>
    </row>
    <row r="1342" spans="1:1" ht="12.75">
      <c r="A1342" s="92"/>
    </row>
    <row r="1343" spans="1:1" ht="12.75">
      <c r="A1343" s="92"/>
    </row>
    <row r="1344" spans="1:1" ht="12.75">
      <c r="A1344" s="92"/>
    </row>
    <row r="1345" spans="1:1" ht="12.75">
      <c r="A1345" s="92"/>
    </row>
    <row r="1346" spans="1:1" ht="12.75">
      <c r="A1346" s="92"/>
    </row>
    <row r="1347" spans="1:1" ht="12.75">
      <c r="A1347" s="92"/>
    </row>
    <row r="1348" spans="1:1" ht="12.75">
      <c r="A1348" s="92"/>
    </row>
    <row r="1349" spans="1:1" ht="12.75">
      <c r="A1349" s="92"/>
    </row>
    <row r="1350" spans="1:1" ht="12.75">
      <c r="A1350" s="92"/>
    </row>
    <row r="1351" spans="1:1" ht="12.75">
      <c r="A1351" s="92"/>
    </row>
    <row r="1352" spans="1:1" ht="12.75">
      <c r="A1352" s="92"/>
    </row>
    <row r="1353" spans="1:1" ht="12.75">
      <c r="A1353" s="92"/>
    </row>
    <row r="1354" spans="1:1" ht="12.75">
      <c r="A1354" s="92"/>
    </row>
    <row r="1355" spans="1:1" ht="12.75">
      <c r="A1355" s="92"/>
    </row>
    <row r="1356" spans="1:1" ht="12.75">
      <c r="A1356" s="92"/>
    </row>
    <row r="1357" spans="1:1" ht="12.75">
      <c r="A1357" s="92"/>
    </row>
    <row r="1358" spans="1:1" ht="12.75">
      <c r="A1358" s="92"/>
    </row>
    <row r="1359" spans="1:1" ht="12.75">
      <c r="A1359" s="92"/>
    </row>
    <row r="1360" spans="1:1" ht="12.75">
      <c r="A1360" s="92"/>
    </row>
    <row r="1361" spans="1:1" ht="12.75">
      <c r="A1361" s="92"/>
    </row>
    <row r="1362" spans="1:1" ht="12.75">
      <c r="A1362" s="92"/>
    </row>
    <row r="1363" spans="1:1" ht="12.75">
      <c r="A1363" s="92"/>
    </row>
    <row r="1364" spans="1:1" ht="12.75">
      <c r="A1364" s="92"/>
    </row>
    <row r="1365" spans="1:1" ht="12.75">
      <c r="A1365" s="92"/>
    </row>
    <row r="1366" spans="1:1" ht="12.75">
      <c r="A1366" s="92"/>
    </row>
    <row r="1367" spans="1:1" ht="12.75">
      <c r="A1367" s="92"/>
    </row>
    <row r="1368" spans="1:1" ht="12.75">
      <c r="A1368" s="92"/>
    </row>
    <row r="1369" spans="1:1" ht="12.75">
      <c r="A1369" s="92"/>
    </row>
    <row r="1370" spans="1:1" ht="12.75">
      <c r="A1370" s="92"/>
    </row>
    <row r="1371" spans="1:1" ht="12.75">
      <c r="A1371" s="92"/>
    </row>
    <row r="1372" spans="1:1" ht="12.75">
      <c r="A1372" s="92"/>
    </row>
    <row r="1373" spans="1:1" ht="12.75">
      <c r="A1373" s="92"/>
    </row>
    <row r="1374" spans="1:1" ht="12.75">
      <c r="A1374" s="92"/>
    </row>
    <row r="1375" spans="1:1" ht="12.75">
      <c r="A1375" s="92"/>
    </row>
    <row r="1376" spans="1:1" ht="12.75">
      <c r="A1376" s="92"/>
    </row>
    <row r="1377" spans="1:1" ht="12.75">
      <c r="A1377" s="92"/>
    </row>
    <row r="1378" spans="1:1" ht="12.75">
      <c r="A1378" s="92"/>
    </row>
    <row r="1379" spans="1:1" ht="12.75">
      <c r="A1379" s="92"/>
    </row>
    <row r="1380" spans="1:1" ht="12.75">
      <c r="A1380" s="92"/>
    </row>
    <row r="1381" spans="1:1" ht="12.75">
      <c r="A1381" s="92"/>
    </row>
    <row r="1382" spans="1:1" ht="12.75">
      <c r="A1382" s="92"/>
    </row>
    <row r="1383" spans="1:1" ht="12.75">
      <c r="A1383" s="92"/>
    </row>
    <row r="1384" spans="1:1" ht="12.75">
      <c r="A1384" s="92"/>
    </row>
    <row r="1385" spans="1:1" ht="12.75">
      <c r="A1385" s="92"/>
    </row>
    <row r="1386" spans="1:1" ht="12.75">
      <c r="A1386" s="92"/>
    </row>
    <row r="1387" spans="1:1" ht="12.75">
      <c r="A1387" s="92"/>
    </row>
    <row r="1388" spans="1:1" ht="12.75">
      <c r="A1388" s="92"/>
    </row>
    <row r="1389" spans="1:1" ht="12.75">
      <c r="A1389" s="92"/>
    </row>
    <row r="1390" spans="1:1" ht="12.75">
      <c r="A1390" s="92"/>
    </row>
    <row r="1391" spans="1:1" ht="12.75">
      <c r="A1391" s="92"/>
    </row>
    <row r="1392" spans="1:1" ht="12.75">
      <c r="A1392" s="92"/>
    </row>
    <row r="1393" spans="1:1" ht="12.75">
      <c r="A1393" s="92"/>
    </row>
    <row r="1394" spans="1:1" ht="12.75">
      <c r="A1394" s="92"/>
    </row>
    <row r="1395" spans="1:1" ht="12.75">
      <c r="A1395" s="92"/>
    </row>
    <row r="1396" spans="1:1" ht="12.75">
      <c r="A1396" s="92"/>
    </row>
    <row r="1397" spans="1:1" ht="12.75">
      <c r="A1397" s="92"/>
    </row>
    <row r="1398" spans="1:1" ht="12.75">
      <c r="A1398" s="92"/>
    </row>
    <row r="1399" spans="1:1" ht="12.75">
      <c r="A1399" s="92"/>
    </row>
    <row r="1400" spans="1:1" ht="12.75">
      <c r="A1400" s="92"/>
    </row>
    <row r="1401" spans="1:1" ht="12.75">
      <c r="A1401" s="92"/>
    </row>
    <row r="1402" spans="1:1" ht="12.75">
      <c r="A1402" s="92"/>
    </row>
    <row r="1403" spans="1:1" ht="12.75">
      <c r="A1403" s="92"/>
    </row>
    <row r="1404" spans="1:1" ht="12.75">
      <c r="A1404" s="92"/>
    </row>
    <row r="1405" spans="1:1" ht="12.75">
      <c r="A1405" s="92"/>
    </row>
    <row r="1406" spans="1:1" ht="12.75">
      <c r="A1406" s="92"/>
    </row>
    <row r="1407" spans="1:1" ht="12.75">
      <c r="A1407" s="92"/>
    </row>
    <row r="1408" spans="1:1" ht="12.75">
      <c r="A1408" s="92"/>
    </row>
    <row r="1409" spans="1:1" ht="12.75">
      <c r="A1409" s="92"/>
    </row>
    <row r="1410" spans="1:1" ht="12.75">
      <c r="A1410" s="92"/>
    </row>
    <row r="1411" spans="1:1" ht="12.75">
      <c r="A1411" s="92"/>
    </row>
    <row r="1412" spans="1:1" ht="12.75">
      <c r="A1412" s="92"/>
    </row>
    <row r="1413" spans="1:1" ht="12.75">
      <c r="A1413" s="92"/>
    </row>
    <row r="1414" spans="1:1" ht="12.75">
      <c r="A1414" s="92"/>
    </row>
    <row r="1415" spans="1:1" ht="12.75">
      <c r="A1415" s="92"/>
    </row>
    <row r="1416" spans="1:1" ht="12.75">
      <c r="A1416" s="92"/>
    </row>
    <row r="1417" spans="1:1" ht="12.75">
      <c r="A1417" s="92"/>
    </row>
    <row r="1418" spans="1:1" ht="12.75">
      <c r="A1418" s="92"/>
    </row>
    <row r="1419" spans="1:1" ht="12.75">
      <c r="A1419" s="92"/>
    </row>
    <row r="1420" spans="1:1" ht="12.75">
      <c r="A1420" s="92"/>
    </row>
    <row r="1421" spans="1:1" ht="12.75">
      <c r="A1421" s="92"/>
    </row>
    <row r="1422" spans="1:1" ht="12.75">
      <c r="A1422" s="92"/>
    </row>
    <row r="1423" spans="1:1" ht="12.75">
      <c r="A1423" s="92"/>
    </row>
    <row r="1424" spans="1:1" ht="12.75">
      <c r="A1424" s="92"/>
    </row>
    <row r="1425" spans="1:1" ht="12.75">
      <c r="A1425" s="92"/>
    </row>
    <row r="1426" spans="1:1" ht="12.75">
      <c r="A1426" s="92"/>
    </row>
    <row r="1427" spans="1:1" ht="12.75">
      <c r="A1427" s="92"/>
    </row>
    <row r="1428" spans="1:1" ht="12.75">
      <c r="A1428" s="92"/>
    </row>
    <row r="1429" spans="1:1" ht="12.75">
      <c r="A1429" s="92"/>
    </row>
    <row r="1430" spans="1:1" ht="12.75">
      <c r="A1430" s="92"/>
    </row>
    <row r="1431" spans="1:1" ht="12.75">
      <c r="A1431" s="92"/>
    </row>
    <row r="1432" spans="1:1" ht="12.75">
      <c r="A1432" s="92"/>
    </row>
    <row r="1433" spans="1:1" ht="12.75">
      <c r="A1433" s="92"/>
    </row>
    <row r="1434" spans="1:1" ht="12.75">
      <c r="A1434" s="92"/>
    </row>
    <row r="1435" spans="1:1" ht="12.75">
      <c r="A1435" s="92"/>
    </row>
    <row r="1436" spans="1:1" ht="12.75">
      <c r="A1436" s="92"/>
    </row>
    <row r="1437" spans="1:1" ht="12.75">
      <c r="A1437" s="92"/>
    </row>
    <row r="1438" spans="1:1" ht="12.75">
      <c r="A1438" s="92"/>
    </row>
    <row r="1439" spans="1:1" ht="12.75">
      <c r="A1439" s="92"/>
    </row>
    <row r="1440" spans="1:1" ht="12.75">
      <c r="A1440" s="92"/>
    </row>
    <row r="1441" spans="1:1" ht="12.75">
      <c r="A1441" s="92"/>
    </row>
    <row r="1442" spans="1:1" ht="12.75">
      <c r="A1442" s="92"/>
    </row>
    <row r="1443" spans="1:1" ht="12.75">
      <c r="A1443" s="92"/>
    </row>
    <row r="1444" spans="1:1" ht="12.75">
      <c r="A1444" s="92"/>
    </row>
    <row r="1445" spans="1:1" ht="12.75">
      <c r="A1445" s="92"/>
    </row>
    <row r="1446" spans="1:1" ht="12.75">
      <c r="A1446" s="92"/>
    </row>
    <row r="1447" spans="1:1" ht="12.75">
      <c r="A1447" s="92"/>
    </row>
    <row r="1448" spans="1:1" ht="12.75">
      <c r="A1448" s="92"/>
    </row>
    <row r="1449" spans="1:1" ht="12.75">
      <c r="A1449" s="92"/>
    </row>
    <row r="1450" spans="1:1" ht="12.75">
      <c r="A1450" s="92"/>
    </row>
    <row r="1451" spans="1:1" ht="12.75">
      <c r="A1451" s="92"/>
    </row>
    <row r="1452" spans="1:1" ht="12.75">
      <c r="A1452" s="92"/>
    </row>
    <row r="1453" spans="1:1" ht="12.75">
      <c r="A1453" s="92"/>
    </row>
    <row r="1454" spans="1:1" ht="12.75">
      <c r="A1454" s="92"/>
    </row>
    <row r="1455" spans="1:1" ht="12.75">
      <c r="A1455" s="92"/>
    </row>
    <row r="1456" spans="1:1" ht="12.75">
      <c r="A1456" s="92"/>
    </row>
    <row r="1457" spans="1:1" ht="12.75">
      <c r="A1457" s="92"/>
    </row>
    <row r="1458" spans="1:1" ht="12.75">
      <c r="A1458" s="92"/>
    </row>
    <row r="1459" spans="1:1" ht="12.75">
      <c r="A1459" s="92"/>
    </row>
    <row r="1460" spans="1:1" ht="12.75">
      <c r="A1460" s="92"/>
    </row>
    <row r="1461" spans="1:1" ht="12.75">
      <c r="A1461" s="92"/>
    </row>
    <row r="1462" spans="1:1" ht="12.75">
      <c r="A1462" s="92"/>
    </row>
    <row r="1463" spans="1:1" ht="12.75">
      <c r="A1463" s="92"/>
    </row>
    <row r="1464" spans="1:1" ht="12.75">
      <c r="A1464" s="92"/>
    </row>
    <row r="1465" spans="1:1" ht="12.75">
      <c r="A1465" s="92"/>
    </row>
    <row r="1466" spans="1:1" ht="12.75">
      <c r="A1466" s="92"/>
    </row>
    <row r="1467" spans="1:1" ht="12.75">
      <c r="A1467" s="92"/>
    </row>
    <row r="1468" spans="1:1" ht="12.75">
      <c r="A1468" s="92"/>
    </row>
    <row r="1469" spans="1:1" ht="12.75">
      <c r="A1469" s="92"/>
    </row>
    <row r="1470" spans="1:1" ht="12.75">
      <c r="A1470" s="92"/>
    </row>
    <row r="1471" spans="1:1" ht="12.75">
      <c r="A1471" s="92"/>
    </row>
    <row r="1472" spans="1:1" ht="12.75">
      <c r="A1472" s="92"/>
    </row>
    <row r="1473" spans="1:1" ht="12.75">
      <c r="A1473" s="92"/>
    </row>
    <row r="1474" spans="1:1" ht="12.75">
      <c r="A1474" s="92"/>
    </row>
    <row r="1475" spans="1:1" ht="12.75">
      <c r="A1475" s="92"/>
    </row>
    <row r="1476" spans="1:1" ht="12.75">
      <c r="A1476" s="92"/>
    </row>
    <row r="1477" spans="1:1" ht="12.75">
      <c r="A1477" s="92"/>
    </row>
    <row r="1478" spans="1:1" ht="12.75">
      <c r="A1478" s="92"/>
    </row>
    <row r="1479" spans="1:1" ht="12.75">
      <c r="A1479" s="92"/>
    </row>
    <row r="1480" spans="1:1" ht="12.75">
      <c r="A1480" s="92"/>
    </row>
    <row r="1481" spans="1:1" ht="12.75">
      <c r="A1481" s="92"/>
    </row>
    <row r="1482" spans="1:1" ht="12.75">
      <c r="A1482" s="92"/>
    </row>
    <row r="1483" spans="1:1" ht="12.75">
      <c r="A1483" s="92"/>
    </row>
    <row r="1484" spans="1:1" ht="12.75">
      <c r="A1484" s="92"/>
    </row>
    <row r="1485" spans="1:1" ht="12.75">
      <c r="A1485" s="92"/>
    </row>
    <row r="1486" spans="1:1" ht="12.75">
      <c r="A1486" s="92"/>
    </row>
    <row r="1487" spans="1:1" ht="12.75">
      <c r="A1487" s="92"/>
    </row>
    <row r="1488" spans="1:1" ht="12.75">
      <c r="A1488" s="92"/>
    </row>
    <row r="1489" spans="1:1" ht="12.75">
      <c r="A1489" s="92"/>
    </row>
    <row r="1490" spans="1:1" ht="12.75">
      <c r="A1490" s="92"/>
    </row>
    <row r="1491" spans="1:1" ht="12.75">
      <c r="A1491" s="92"/>
    </row>
    <row r="1492" spans="1:1" ht="12.75">
      <c r="A1492" s="92"/>
    </row>
    <row r="1493" spans="1:1" ht="12.75">
      <c r="A1493" s="92"/>
    </row>
    <row r="1494" spans="1:1" ht="12.75">
      <c r="A1494" s="92"/>
    </row>
    <row r="1495" spans="1:1" ht="12.75">
      <c r="A1495" s="92"/>
    </row>
    <row r="1496" spans="1:1" ht="12.75">
      <c r="A1496" s="92"/>
    </row>
    <row r="1497" spans="1:1" ht="12.75">
      <c r="A1497" s="92"/>
    </row>
    <row r="1498" spans="1:1" ht="12.75">
      <c r="A1498" s="92"/>
    </row>
    <row r="1499" spans="1:1" ht="12.75">
      <c r="A1499" s="92"/>
    </row>
    <row r="1500" spans="1:1" ht="12.75">
      <c r="A1500" s="92"/>
    </row>
    <row r="1501" spans="1:1" ht="12.75">
      <c r="A1501" s="92"/>
    </row>
    <row r="1502" spans="1:1" ht="12.75">
      <c r="A1502" s="92"/>
    </row>
    <row r="1503" spans="1:1" ht="12.75">
      <c r="A1503" s="92"/>
    </row>
    <row r="1504" spans="1:1" ht="12.75">
      <c r="A1504" s="92"/>
    </row>
    <row r="1505" spans="1:1" ht="12.75">
      <c r="A1505" s="92"/>
    </row>
    <row r="1506" spans="1:1" ht="12.75">
      <c r="A1506" s="92"/>
    </row>
    <row r="1507" spans="1:1" ht="12.75">
      <c r="A1507" s="92"/>
    </row>
    <row r="1508" spans="1:1" ht="12.75">
      <c r="A1508" s="92"/>
    </row>
    <row r="1509" spans="1:1" ht="12.75">
      <c r="A1509" s="92"/>
    </row>
    <row r="1510" spans="1:1" ht="12.75">
      <c r="A1510" s="92"/>
    </row>
    <row r="1511" spans="1:1" ht="12.75">
      <c r="A1511" s="92"/>
    </row>
    <row r="1512" spans="1:1" ht="12.75">
      <c r="A1512" s="92"/>
    </row>
    <row r="1513" spans="1:1" ht="12.75">
      <c r="A1513" s="92"/>
    </row>
    <row r="1514" spans="1:1" ht="12.75">
      <c r="A1514" s="92"/>
    </row>
    <row r="1515" spans="1:1" ht="12.75">
      <c r="A1515" s="92"/>
    </row>
    <row r="1516" spans="1:1" ht="12.75">
      <c r="A1516" s="92"/>
    </row>
    <row r="1517" spans="1:1" ht="12.75">
      <c r="A1517" s="92"/>
    </row>
    <row r="1518" spans="1:1" ht="12.75">
      <c r="A1518" s="92"/>
    </row>
    <row r="1519" spans="1:1" ht="12.75">
      <c r="A1519" s="92"/>
    </row>
    <row r="1520" spans="1:1" ht="12.75">
      <c r="A1520" s="92"/>
    </row>
    <row r="1521" spans="1:1" ht="12.75">
      <c r="A1521" s="92"/>
    </row>
    <row r="1522" spans="1:1" ht="12.75">
      <c r="A1522" s="92"/>
    </row>
    <row r="1523" spans="1:1" ht="12.75">
      <c r="A1523" s="92"/>
    </row>
    <row r="1524" spans="1:1" ht="12.75">
      <c r="A1524" s="92"/>
    </row>
    <row r="1525" spans="1:1" ht="12.75">
      <c r="A1525" s="92"/>
    </row>
    <row r="1526" spans="1:1" ht="12.75">
      <c r="A1526" s="92"/>
    </row>
    <row r="1527" spans="1:1" ht="12.75">
      <c r="A1527" s="92"/>
    </row>
    <row r="1528" spans="1:1" ht="12.75">
      <c r="A1528" s="92"/>
    </row>
    <row r="1529" spans="1:1" ht="12.75">
      <c r="A1529" s="92"/>
    </row>
    <row r="1530" spans="1:1" ht="12.75">
      <c r="A1530" s="92"/>
    </row>
    <row r="1531" spans="1:1" ht="12.75">
      <c r="A1531" s="92"/>
    </row>
    <row r="1532" spans="1:1" ht="12.75">
      <c r="A1532" s="92"/>
    </row>
    <row r="1533" spans="1:1" ht="12.75">
      <c r="A1533" s="92"/>
    </row>
    <row r="1534" spans="1:1" ht="12.75">
      <c r="A1534" s="92"/>
    </row>
    <row r="1535" spans="1:1" ht="12.75">
      <c r="A1535" s="92"/>
    </row>
    <row r="1536" spans="1:1" ht="12.75">
      <c r="A1536" s="92"/>
    </row>
    <row r="1537" spans="1:1" ht="12.75">
      <c r="A1537" s="92"/>
    </row>
    <row r="1538" spans="1:1" ht="12.75">
      <c r="A1538" s="92"/>
    </row>
    <row r="1539" spans="1:1" ht="12.75">
      <c r="A1539" s="92"/>
    </row>
    <row r="1540" spans="1:1" ht="12.75">
      <c r="A1540" s="92"/>
    </row>
    <row r="1541" spans="1:1" ht="12.75">
      <c r="A1541" s="92"/>
    </row>
    <row r="1542" spans="1:1" ht="12.75">
      <c r="A1542" s="92"/>
    </row>
    <row r="1543" spans="1:1" ht="12.75">
      <c r="A1543" s="92"/>
    </row>
    <row r="1544" spans="1:1" ht="12.75">
      <c r="A1544" s="92"/>
    </row>
    <row r="1545" spans="1:1" ht="12.75">
      <c r="A1545" s="92"/>
    </row>
    <row r="1546" spans="1:1" ht="12.75">
      <c r="A1546" s="92"/>
    </row>
    <row r="1547" spans="1:1" ht="12.75">
      <c r="A1547" s="92"/>
    </row>
    <row r="1548" spans="1:1" ht="12.75">
      <c r="A1548" s="92"/>
    </row>
    <row r="1549" spans="1:1" ht="12.75">
      <c r="A1549" s="92"/>
    </row>
    <row r="1550" spans="1:1" ht="12.75">
      <c r="A1550" s="92"/>
    </row>
    <row r="1551" spans="1:1" ht="12.75">
      <c r="A1551" s="92"/>
    </row>
    <row r="1552" spans="1:1" ht="12.75">
      <c r="A1552" s="92"/>
    </row>
    <row r="1553" spans="1:1" ht="12.75">
      <c r="A1553" s="92"/>
    </row>
    <row r="1554" spans="1:1" ht="12.75">
      <c r="A1554" s="92"/>
    </row>
    <row r="1555" spans="1:1" ht="12.75">
      <c r="A1555" s="92"/>
    </row>
    <row r="1556" spans="1:1" ht="12.75">
      <c r="A1556" s="92"/>
    </row>
    <row r="1557" spans="1:1" ht="12.75">
      <c r="A1557" s="92"/>
    </row>
    <row r="1558" spans="1:1" ht="12.75">
      <c r="A1558" s="92"/>
    </row>
    <row r="1559" spans="1:1" ht="12.75">
      <c r="A1559" s="92"/>
    </row>
    <row r="1560" spans="1:1" ht="12.75">
      <c r="A1560" s="92"/>
    </row>
    <row r="1561" spans="1:1" ht="12.75">
      <c r="A1561" s="92"/>
    </row>
    <row r="1562" spans="1:1" ht="12.75">
      <c r="A1562" s="92"/>
    </row>
    <row r="1563" spans="1:1" ht="12.75">
      <c r="A1563" s="92"/>
    </row>
    <row r="1564" spans="1:1" ht="12.75">
      <c r="A1564" s="92"/>
    </row>
    <row r="1565" spans="1:1" ht="12.75">
      <c r="A1565" s="92"/>
    </row>
    <row r="1566" spans="1:1" ht="12.75">
      <c r="A1566" s="92"/>
    </row>
    <row r="1567" spans="1:1" ht="12.75">
      <c r="A1567" s="92"/>
    </row>
    <row r="1568" spans="1:1" ht="12.75">
      <c r="A1568" s="92"/>
    </row>
    <row r="1569" spans="1:1" ht="12.75">
      <c r="A1569" s="92"/>
    </row>
    <row r="1570" spans="1:1" ht="12.75">
      <c r="A1570" s="92"/>
    </row>
    <row r="1571" spans="1:1" ht="12.75">
      <c r="A1571" s="92"/>
    </row>
    <row r="1572" spans="1:1" ht="12.75">
      <c r="A1572" s="92"/>
    </row>
    <row r="1573" spans="1:1" ht="12.75">
      <c r="A1573" s="92"/>
    </row>
    <row r="1574" spans="1:1" ht="12.75">
      <c r="A1574" s="92"/>
    </row>
    <row r="1575" spans="1:1" ht="12.75">
      <c r="A1575" s="92"/>
    </row>
    <row r="1576" spans="1:1" ht="12.75">
      <c r="A1576" s="92"/>
    </row>
    <row r="1577" spans="1:1" ht="12.75">
      <c r="A1577" s="92"/>
    </row>
    <row r="1578" spans="1:1" ht="12.75">
      <c r="A1578" s="92"/>
    </row>
    <row r="1579" spans="1:1" ht="12.75">
      <c r="A1579" s="92"/>
    </row>
    <row r="1580" spans="1:1" ht="12.75">
      <c r="A1580" s="92"/>
    </row>
    <row r="1581" spans="1:1" ht="12.75">
      <c r="A1581" s="92"/>
    </row>
    <row r="1582" spans="1:1" ht="12.75">
      <c r="A1582" s="92"/>
    </row>
    <row r="1583" spans="1:1" ht="12.75">
      <c r="A1583" s="92"/>
    </row>
    <row r="1584" spans="1:1" ht="12.75">
      <c r="A1584" s="92"/>
    </row>
    <row r="1585" spans="1:1" ht="12.75">
      <c r="A1585" s="92"/>
    </row>
    <row r="1586" spans="1:1" ht="12.75">
      <c r="A1586" s="92"/>
    </row>
    <row r="1587" spans="1:1" ht="12.75">
      <c r="A1587" s="92"/>
    </row>
    <row r="1588" spans="1:1" ht="12.75">
      <c r="A1588" s="92"/>
    </row>
    <row r="1589" spans="1:1" ht="12.75">
      <c r="A1589" s="92"/>
    </row>
    <row r="1590" spans="1:1" ht="12.75">
      <c r="A1590" s="92"/>
    </row>
    <row r="1591" spans="1:1" ht="12.75">
      <c r="A1591" s="92"/>
    </row>
    <row r="1592" spans="1:1" ht="12.75">
      <c r="A1592" s="92"/>
    </row>
    <row r="1593" spans="1:1" ht="12.75">
      <c r="A1593" s="92"/>
    </row>
    <row r="1594" spans="1:1" ht="12.75">
      <c r="A1594" s="92"/>
    </row>
    <row r="1595" spans="1:1" ht="12.75">
      <c r="A1595" s="92"/>
    </row>
    <row r="1596" spans="1:1" ht="12.75">
      <c r="A1596" s="92"/>
    </row>
    <row r="1597" spans="1:1" ht="12.75">
      <c r="A1597" s="92"/>
    </row>
    <row r="1598" spans="1:1" ht="12.75">
      <c r="A1598" s="92"/>
    </row>
    <row r="1599" spans="1:1" ht="12.75">
      <c r="A1599" s="92"/>
    </row>
    <row r="1600" spans="1:1" ht="12.75">
      <c r="A1600" s="92"/>
    </row>
    <row r="1601" spans="1:1" ht="12.75">
      <c r="A1601" s="92"/>
    </row>
    <row r="1602" spans="1:1" ht="12.75">
      <c r="A1602" s="92"/>
    </row>
    <row r="1603" spans="1:1" ht="12.75">
      <c r="A1603" s="92"/>
    </row>
    <row r="1604" spans="1:1" ht="12.75">
      <c r="A1604" s="92"/>
    </row>
    <row r="1605" spans="1:1" ht="12.75">
      <c r="A1605" s="92"/>
    </row>
    <row r="1606" spans="1:1" ht="12.75">
      <c r="A1606" s="92"/>
    </row>
    <row r="1607" spans="1:1" ht="12.75">
      <c r="A1607" s="92"/>
    </row>
    <row r="1608" spans="1:1" ht="12.75">
      <c r="A1608" s="92"/>
    </row>
    <row r="1609" spans="1:1" ht="12.75">
      <c r="A1609" s="92"/>
    </row>
    <row r="1610" spans="1:1" ht="12.75">
      <c r="A1610" s="92"/>
    </row>
    <row r="1611" spans="1:1" ht="12.75">
      <c r="A1611" s="92"/>
    </row>
    <row r="1612" spans="1:1" ht="12.75">
      <c r="A1612" s="92"/>
    </row>
    <row r="1613" spans="1:1" ht="12.75">
      <c r="A1613" s="92"/>
    </row>
    <row r="1614" spans="1:1" ht="12.75">
      <c r="A1614" s="92"/>
    </row>
    <row r="1615" spans="1:1" ht="12.75">
      <c r="A1615" s="92"/>
    </row>
    <row r="1616" spans="1:1" ht="12.75">
      <c r="A1616" s="92"/>
    </row>
    <row r="1617" spans="1:1" ht="12.75">
      <c r="A1617" s="92"/>
    </row>
    <row r="1618" spans="1:1" ht="12.75">
      <c r="A1618" s="92"/>
    </row>
    <row r="1619" spans="1:1" ht="12.75">
      <c r="A1619" s="92"/>
    </row>
    <row r="1620" spans="1:1" ht="12.75">
      <c r="A1620" s="92"/>
    </row>
    <row r="1621" spans="1:1" ht="12.75">
      <c r="A1621" s="92"/>
    </row>
    <row r="1622" spans="1:1" ht="12.75">
      <c r="A1622" s="92"/>
    </row>
    <row r="1623" spans="1:1" ht="12.75">
      <c r="A1623" s="92"/>
    </row>
    <row r="1624" spans="1:1" ht="12.75">
      <c r="A1624" s="92"/>
    </row>
    <row r="1625" spans="1:1" ht="12.75">
      <c r="A1625" s="92"/>
    </row>
    <row r="1626" spans="1:1" ht="12.75">
      <c r="A1626" s="92"/>
    </row>
    <row r="1627" spans="1:1" ht="12.75">
      <c r="A1627" s="92"/>
    </row>
    <row r="1628" spans="1:1" ht="12.75">
      <c r="A1628" s="92"/>
    </row>
    <row r="1629" spans="1:1" ht="12.75">
      <c r="A1629" s="92"/>
    </row>
    <row r="1630" spans="1:1" ht="12.75">
      <c r="A1630" s="92"/>
    </row>
    <row r="1631" spans="1:1" ht="12.75">
      <c r="A1631" s="92"/>
    </row>
    <row r="1632" spans="1:1" ht="12.75">
      <c r="A1632" s="92"/>
    </row>
    <row r="1633" spans="1:1" ht="12.75">
      <c r="A1633" s="92"/>
    </row>
    <row r="1634" spans="1:1" ht="12.75">
      <c r="A1634" s="92"/>
    </row>
    <row r="1635" spans="1:1" ht="12.75">
      <c r="A1635" s="92"/>
    </row>
    <row r="1636" spans="1:1" ht="12.75">
      <c r="A1636" s="92"/>
    </row>
    <row r="1637" spans="1:1" ht="12.75">
      <c r="A1637" s="92"/>
    </row>
    <row r="1638" spans="1:1" ht="12.75">
      <c r="A1638" s="92"/>
    </row>
    <row r="1639" spans="1:1" ht="12.75">
      <c r="A1639" s="92"/>
    </row>
    <row r="1640" spans="1:1" ht="12.75">
      <c r="A1640" s="92"/>
    </row>
    <row r="1641" spans="1:1" ht="12.75">
      <c r="A1641" s="92"/>
    </row>
    <row r="1642" spans="1:1" ht="12.75">
      <c r="A1642" s="92"/>
    </row>
    <row r="1643" spans="1:1" ht="12.75">
      <c r="A1643" s="92"/>
    </row>
    <row r="1644" spans="1:1" ht="12.75">
      <c r="A1644" s="92"/>
    </row>
    <row r="1645" spans="1:1" ht="12.75">
      <c r="A1645" s="92"/>
    </row>
    <row r="1646" spans="1:1" ht="12.75">
      <c r="A1646" s="92"/>
    </row>
    <row r="1647" spans="1:1" ht="12.75">
      <c r="A1647" s="92"/>
    </row>
    <row r="1648" spans="1:1" ht="12.75">
      <c r="A1648" s="92"/>
    </row>
    <row r="1649" spans="1:1" ht="12.75">
      <c r="A1649" s="92"/>
    </row>
    <row r="1650" spans="1:1" ht="12.75">
      <c r="A1650" s="92"/>
    </row>
    <row r="1651" spans="1:1" ht="12.75">
      <c r="A1651" s="92"/>
    </row>
    <row r="1652" spans="1:1" ht="12.75">
      <c r="A1652" s="92"/>
    </row>
    <row r="1653" spans="1:1" ht="12.75">
      <c r="A1653" s="92"/>
    </row>
    <row r="1654" spans="1:1" ht="12.75">
      <c r="A1654" s="92"/>
    </row>
    <row r="1655" spans="1:1" ht="12.75">
      <c r="A1655" s="92"/>
    </row>
    <row r="1656" spans="1:1" ht="12.75">
      <c r="A1656" s="92"/>
    </row>
    <row r="1657" spans="1:1" ht="12.75">
      <c r="A1657" s="92"/>
    </row>
    <row r="1658" spans="1:1" ht="12.75">
      <c r="A1658" s="92"/>
    </row>
    <row r="1659" spans="1:1" ht="12.75">
      <c r="A1659" s="92"/>
    </row>
    <row r="1660" spans="1:1" ht="12.75">
      <c r="A1660" s="92"/>
    </row>
    <row r="1661" spans="1:1" ht="12.75">
      <c r="A1661" s="92"/>
    </row>
    <row r="1662" spans="1:1" ht="12.75">
      <c r="A1662" s="92"/>
    </row>
    <row r="1663" spans="1:1" ht="12.75">
      <c r="A1663" s="92"/>
    </row>
    <row r="1664" spans="1:1" ht="12.75">
      <c r="A1664" s="92"/>
    </row>
    <row r="1665" spans="1:1" ht="12.75">
      <c r="A1665" s="92"/>
    </row>
    <row r="1666" spans="1:1" ht="12.75">
      <c r="A1666" s="92"/>
    </row>
    <row r="1667" spans="1:1" ht="12.75">
      <c r="A1667" s="92"/>
    </row>
    <row r="1668" spans="1:1" ht="12.75">
      <c r="A1668" s="92"/>
    </row>
    <row r="1669" spans="1:1" ht="12.75">
      <c r="A1669" s="92"/>
    </row>
    <row r="1670" spans="1:1" ht="12.75">
      <c r="A1670" s="92"/>
    </row>
    <row r="1671" spans="1:1" ht="12.75">
      <c r="A1671" s="92"/>
    </row>
    <row r="1672" spans="1:1" ht="12.75">
      <c r="A1672" s="92"/>
    </row>
    <row r="1673" spans="1:1" ht="12.75">
      <c r="A1673" s="92"/>
    </row>
    <row r="1674" spans="1:1" ht="12.75">
      <c r="A1674" s="92"/>
    </row>
    <row r="1675" spans="1:1" ht="12.75">
      <c r="A1675" s="92"/>
    </row>
    <row r="1676" spans="1:1" ht="12.75">
      <c r="A1676" s="92"/>
    </row>
    <row r="1677" spans="1:1" ht="12.75">
      <c r="A1677" s="92"/>
    </row>
    <row r="1678" spans="1:1" ht="12.75">
      <c r="A1678" s="92"/>
    </row>
    <row r="1679" spans="1:1" ht="12.75">
      <c r="A1679" s="92"/>
    </row>
    <row r="1680" spans="1:1" ht="12.75">
      <c r="A1680" s="92"/>
    </row>
    <row r="1681" spans="1:1" ht="12.75">
      <c r="A1681" s="92"/>
    </row>
    <row r="1682" spans="1:1" ht="12.75">
      <c r="A1682" s="92"/>
    </row>
    <row r="1683" spans="1:1" ht="12.75">
      <c r="A1683" s="92"/>
    </row>
    <row r="1684" spans="1:1" ht="12.75">
      <c r="A1684" s="92"/>
    </row>
    <row r="1685" spans="1:1" ht="12.75">
      <c r="A1685" s="92"/>
    </row>
    <row r="1686" spans="1:1" ht="12.75">
      <c r="A1686" s="92"/>
    </row>
    <row r="1687" spans="1:1" ht="12.75">
      <c r="A1687" s="92"/>
    </row>
    <row r="1688" spans="1:1" ht="12.75">
      <c r="A1688" s="92"/>
    </row>
    <row r="1689" spans="1:1" ht="12.75">
      <c r="A1689" s="92"/>
    </row>
    <row r="1690" spans="1:1" ht="12.75">
      <c r="A1690" s="92"/>
    </row>
    <row r="1691" spans="1:1" ht="12.75">
      <c r="A1691" s="92"/>
    </row>
    <row r="1692" spans="1:1" ht="12.75">
      <c r="A1692" s="92"/>
    </row>
    <row r="1693" spans="1:1" ht="12.75">
      <c r="A1693" s="92"/>
    </row>
    <row r="1694" spans="1:1" ht="12.75">
      <c r="A1694" s="92"/>
    </row>
    <row r="1695" spans="1:1" ht="12.75">
      <c r="A1695" s="92"/>
    </row>
    <row r="1696" spans="1:1" ht="12.75">
      <c r="A1696" s="92"/>
    </row>
    <row r="1697" spans="1:1" ht="12.75">
      <c r="A1697" s="92"/>
    </row>
    <row r="1698" spans="1:1" ht="12.75">
      <c r="A1698" s="92"/>
    </row>
    <row r="1699" spans="1:1" ht="12.75">
      <c r="A1699" s="92"/>
    </row>
    <row r="1700" spans="1:1" ht="12.75">
      <c r="A1700" s="92"/>
    </row>
    <row r="1701" spans="1:1" ht="12.75">
      <c r="A1701" s="92"/>
    </row>
    <row r="1702" spans="1:1" ht="12.75">
      <c r="A1702" s="92"/>
    </row>
    <row r="1703" spans="1:1" ht="12.75">
      <c r="A1703" s="92"/>
    </row>
    <row r="1704" spans="1:1" ht="12.75">
      <c r="A1704" s="92"/>
    </row>
    <row r="1705" spans="1:1" ht="12.75">
      <c r="A1705" s="92"/>
    </row>
    <row r="1706" spans="1:1" ht="12.75">
      <c r="A1706" s="92"/>
    </row>
    <row r="1707" spans="1:1" ht="12.75">
      <c r="A1707" s="92"/>
    </row>
    <row r="1708" spans="1:1" ht="12.75">
      <c r="A1708" s="92"/>
    </row>
    <row r="1709" spans="1:1" ht="12.75">
      <c r="A1709" s="92"/>
    </row>
    <row r="1710" spans="1:1" ht="12.75">
      <c r="A1710" s="92"/>
    </row>
    <row r="1711" spans="1:1" ht="12.75">
      <c r="A1711" s="92"/>
    </row>
    <row r="1712" spans="1:1" ht="12.75">
      <c r="A1712" s="92"/>
    </row>
    <row r="1713" spans="1:1" ht="12.75">
      <c r="A1713" s="92"/>
    </row>
    <row r="1714" spans="1:1" ht="12.75">
      <c r="A1714" s="92"/>
    </row>
    <row r="1715" spans="1:1" ht="12.75">
      <c r="A1715" s="92"/>
    </row>
    <row r="1716" spans="1:1" ht="12.75">
      <c r="A1716" s="92"/>
    </row>
    <row r="1717" spans="1:1" ht="12.75">
      <c r="A1717" s="92"/>
    </row>
    <row r="1718" spans="1:1" ht="12.75">
      <c r="A1718" s="92"/>
    </row>
    <row r="1719" spans="1:1" ht="12.75">
      <c r="A1719" s="92"/>
    </row>
    <row r="1720" spans="1:1" ht="12.75">
      <c r="A1720" s="92"/>
    </row>
    <row r="1721" spans="1:1" ht="12.75">
      <c r="A1721" s="92"/>
    </row>
    <row r="1722" spans="1:1" ht="12.75">
      <c r="A1722" s="92"/>
    </row>
    <row r="1723" spans="1:1" ht="12.75">
      <c r="A1723" s="92"/>
    </row>
    <row r="1724" spans="1:1" ht="12.75">
      <c r="A1724" s="92"/>
    </row>
    <row r="1725" spans="1:1" ht="12.75">
      <c r="A1725" s="92"/>
    </row>
    <row r="1726" spans="1:1" ht="12.75">
      <c r="A1726" s="92"/>
    </row>
    <row r="1727" spans="1:1" ht="12.75">
      <c r="A1727" s="92"/>
    </row>
    <row r="1728" spans="1:1" ht="12.75">
      <c r="A1728" s="92"/>
    </row>
    <row r="1729" spans="1:1" ht="12.75">
      <c r="A1729" s="92"/>
    </row>
    <row r="1730" spans="1:1" ht="12.75">
      <c r="A1730" s="92"/>
    </row>
    <row r="1731" spans="1:1" ht="12.75">
      <c r="A1731" s="92"/>
    </row>
    <row r="1732" spans="1:1" ht="12.75">
      <c r="A1732" s="92"/>
    </row>
    <row r="1733" spans="1:1" ht="12.75">
      <c r="A1733" s="92"/>
    </row>
    <row r="1734" spans="1:1" ht="12.75">
      <c r="A1734" s="92"/>
    </row>
    <row r="1735" spans="1:1" ht="12.75">
      <c r="A1735" s="92"/>
    </row>
    <row r="1736" spans="1:1" ht="12.75">
      <c r="A1736" s="92"/>
    </row>
    <row r="1737" spans="1:1" ht="12.75">
      <c r="A1737" s="92"/>
    </row>
    <row r="1738" spans="1:1" ht="12.75">
      <c r="A1738" s="92"/>
    </row>
    <row r="1739" spans="1:1" ht="12.75">
      <c r="A1739" s="92"/>
    </row>
    <row r="1740" spans="1:1" ht="12.75">
      <c r="A1740" s="92"/>
    </row>
    <row r="1741" spans="1:1" ht="12.75">
      <c r="A1741" s="92"/>
    </row>
    <row r="1742" spans="1:1" ht="12.75">
      <c r="A1742" s="92"/>
    </row>
    <row r="1743" spans="1:1" ht="12.75">
      <c r="A1743" s="92"/>
    </row>
    <row r="1744" spans="1:1" ht="12.75">
      <c r="A1744" s="92"/>
    </row>
    <row r="1745" spans="1:1" ht="12.75">
      <c r="A1745" s="92"/>
    </row>
    <row r="1746" spans="1:1" ht="12.75">
      <c r="A1746" s="92"/>
    </row>
    <row r="1747" spans="1:1" ht="12.75">
      <c r="A1747" s="92"/>
    </row>
    <row r="1748" spans="1:1" ht="12.75">
      <c r="A1748" s="92"/>
    </row>
    <row r="1749" spans="1:1" ht="12.75">
      <c r="A1749" s="92"/>
    </row>
    <row r="1750" spans="1:1" ht="12.75">
      <c r="A1750" s="92"/>
    </row>
    <row r="1751" spans="1:1" ht="12.75">
      <c r="A1751" s="92"/>
    </row>
    <row r="1752" spans="1:1" ht="12.75">
      <c r="A1752" s="92"/>
    </row>
    <row r="1753" spans="1:1" ht="12.75">
      <c r="A1753" s="92"/>
    </row>
    <row r="1754" spans="1:1" ht="12.75">
      <c r="A1754" s="92"/>
    </row>
    <row r="1755" spans="1:1" ht="12.75">
      <c r="A1755" s="92"/>
    </row>
    <row r="1756" spans="1:1" ht="12.75">
      <c r="A1756" s="92"/>
    </row>
    <row r="1757" spans="1:1" ht="12.75">
      <c r="A1757" s="92"/>
    </row>
    <row r="1758" spans="1:1" ht="12.75">
      <c r="A1758" s="92"/>
    </row>
    <row r="1759" spans="1:1" ht="12.75">
      <c r="A1759" s="92"/>
    </row>
    <row r="1760" spans="1:1" ht="12.75">
      <c r="A1760" s="92"/>
    </row>
    <row r="1761" spans="1:1" ht="12.75">
      <c r="A1761" s="92"/>
    </row>
    <row r="1762" spans="1:1" ht="12.75">
      <c r="A1762" s="92"/>
    </row>
    <row r="1763" spans="1:1" ht="12.75">
      <c r="A1763" s="92"/>
    </row>
    <row r="1764" spans="1:1" ht="12.75">
      <c r="A1764" s="92"/>
    </row>
    <row r="1765" spans="1:1" ht="12.75">
      <c r="A1765" s="92"/>
    </row>
    <row r="1766" spans="1:1" ht="12.75">
      <c r="A1766" s="92"/>
    </row>
    <row r="1767" spans="1:1" ht="12.75">
      <c r="A1767" s="92"/>
    </row>
    <row r="1768" spans="1:1" ht="12.75">
      <c r="A1768" s="92"/>
    </row>
    <row r="1769" spans="1:1" ht="12.75">
      <c r="A1769" s="92"/>
    </row>
    <row r="1770" spans="1:1" ht="12.75">
      <c r="A1770" s="92"/>
    </row>
    <row r="1771" spans="1:1" ht="12.75">
      <c r="A1771" s="92"/>
    </row>
    <row r="1772" spans="1:1" ht="12.75">
      <c r="A1772" s="92"/>
    </row>
    <row r="1773" spans="1:1" ht="12.75">
      <c r="A1773" s="92"/>
    </row>
    <row r="1774" spans="1:1" ht="12.75">
      <c r="A1774" s="92"/>
    </row>
    <row r="1775" spans="1:1" ht="12.75">
      <c r="A1775" s="92"/>
    </row>
    <row r="1776" spans="1:1" ht="12.75">
      <c r="A1776" s="92"/>
    </row>
    <row r="1777" spans="1:1" ht="12.75">
      <c r="A1777" s="92"/>
    </row>
    <row r="1778" spans="1:1" ht="12.75">
      <c r="A1778" s="92"/>
    </row>
    <row r="1779" spans="1:1" ht="12.75">
      <c r="A1779" s="92"/>
    </row>
    <row r="1780" spans="1:1" ht="12.75">
      <c r="A1780" s="92"/>
    </row>
    <row r="1781" spans="1:1" ht="12.75">
      <c r="A1781" s="92"/>
    </row>
    <row r="1782" spans="1:1" ht="12.75">
      <c r="A1782" s="92"/>
    </row>
    <row r="1783" spans="1:1" ht="12.75">
      <c r="A1783" s="92"/>
    </row>
    <row r="1784" spans="1:1" ht="12.75">
      <c r="A1784" s="92"/>
    </row>
    <row r="1785" spans="1:1" ht="12.75">
      <c r="A1785" s="92"/>
    </row>
    <row r="1786" spans="1:1" ht="12.75">
      <c r="A1786" s="92"/>
    </row>
    <row r="1787" spans="1:1" ht="12.75">
      <c r="A1787" s="92"/>
    </row>
    <row r="1788" spans="1:1" ht="12.75">
      <c r="A1788" s="92"/>
    </row>
    <row r="1789" spans="1:1" ht="12.75">
      <c r="A1789" s="92"/>
    </row>
    <row r="1790" spans="1:1" ht="12.75">
      <c r="A1790" s="92"/>
    </row>
    <row r="1791" spans="1:1" ht="12.75">
      <c r="A1791" s="92"/>
    </row>
    <row r="1792" spans="1:1" ht="12.75">
      <c r="A1792" s="92"/>
    </row>
    <row r="1793" spans="1:1" ht="12.75">
      <c r="A1793" s="92"/>
    </row>
    <row r="1794" spans="1:1" ht="12.75">
      <c r="A1794" s="92"/>
    </row>
    <row r="1795" spans="1:1" ht="12.75">
      <c r="A1795" s="92"/>
    </row>
    <row r="1796" spans="1:1" ht="12.75">
      <c r="A1796" s="92"/>
    </row>
    <row r="1797" spans="1:1" ht="12.75">
      <c r="A1797" s="92"/>
    </row>
    <row r="1798" spans="1:1" ht="12.75">
      <c r="A1798" s="92"/>
    </row>
    <row r="1799" spans="1:1" ht="12.75">
      <c r="A1799" s="92"/>
    </row>
    <row r="1800" spans="1:1" ht="12.75">
      <c r="A1800" s="92"/>
    </row>
    <row r="1801" spans="1:1" ht="12.75">
      <c r="A1801" s="92"/>
    </row>
    <row r="1802" spans="1:1" ht="12.75">
      <c r="A1802" s="92"/>
    </row>
    <row r="1803" spans="1:1" ht="12.75">
      <c r="A1803" s="92"/>
    </row>
    <row r="1804" spans="1:1" ht="12.75">
      <c r="A1804" s="92"/>
    </row>
    <row r="1805" spans="1:1" ht="12.75">
      <c r="A1805" s="92"/>
    </row>
    <row r="1806" spans="1:1" ht="12.75">
      <c r="A1806" s="92"/>
    </row>
    <row r="1807" spans="1:1" ht="12.75">
      <c r="A1807" s="92"/>
    </row>
    <row r="1808" spans="1:1" ht="12.75">
      <c r="A1808" s="92"/>
    </row>
    <row r="1809" spans="1:1" ht="12.75">
      <c r="A1809" s="92"/>
    </row>
    <row r="1810" spans="1:1" ht="12.75">
      <c r="A1810" s="92"/>
    </row>
    <row r="1811" spans="1:1" ht="12.75">
      <c r="A1811" s="92"/>
    </row>
    <row r="1812" spans="1:1" ht="12.75">
      <c r="A1812" s="92"/>
    </row>
    <row r="1813" spans="1:1" ht="12.75">
      <c r="A1813" s="92"/>
    </row>
    <row r="1814" spans="1:1" ht="12.75">
      <c r="A1814" s="92"/>
    </row>
    <row r="1815" spans="1:1" ht="12.75">
      <c r="A1815" s="92"/>
    </row>
    <row r="1816" spans="1:1" ht="12.75">
      <c r="A1816" s="92"/>
    </row>
    <row r="1817" spans="1:1" ht="12.75">
      <c r="A1817" s="92"/>
    </row>
    <row r="1818" spans="1:1" ht="12.75">
      <c r="A1818" s="92"/>
    </row>
    <row r="1819" spans="1:1" ht="12.75">
      <c r="A1819" s="92"/>
    </row>
    <row r="1820" spans="1:1" ht="12.75">
      <c r="A1820" s="92"/>
    </row>
    <row r="1821" spans="1:1" ht="12.75">
      <c r="A1821" s="92"/>
    </row>
    <row r="1822" spans="1:1" ht="12.75">
      <c r="A1822" s="92"/>
    </row>
    <row r="1823" spans="1:1" ht="12.75">
      <c r="A1823" s="92"/>
    </row>
    <row r="1824" spans="1:1" ht="12.75">
      <c r="A1824" s="92"/>
    </row>
    <row r="1825" spans="1:1" ht="12.75">
      <c r="A1825" s="92"/>
    </row>
    <row r="1826" spans="1:1" ht="12.75">
      <c r="A1826" s="92"/>
    </row>
    <row r="1827" spans="1:1" ht="12.75">
      <c r="A1827" s="92"/>
    </row>
    <row r="1828" spans="1:1" ht="12.75">
      <c r="A1828" s="92"/>
    </row>
    <row r="1829" spans="1:1" ht="12.75">
      <c r="A1829" s="92"/>
    </row>
    <row r="1830" spans="1:1" ht="12.75">
      <c r="A1830" s="92"/>
    </row>
    <row r="1831" spans="1:1" ht="12.75">
      <c r="A1831" s="92"/>
    </row>
    <row r="1832" spans="1:1" ht="12.75">
      <c r="A1832" s="92"/>
    </row>
    <row r="1833" spans="1:1" ht="12.75">
      <c r="A1833" s="92"/>
    </row>
    <row r="1834" spans="1:1" ht="12.75">
      <c r="A1834" s="92"/>
    </row>
    <row r="1835" spans="1:1" ht="12.75">
      <c r="A1835" s="92"/>
    </row>
    <row r="1836" spans="1:1" ht="12.75">
      <c r="A1836" s="92"/>
    </row>
    <row r="1837" spans="1:1" ht="12.75">
      <c r="A1837" s="92"/>
    </row>
    <row r="1838" spans="1:1" ht="12.75">
      <c r="A1838" s="92"/>
    </row>
    <row r="1839" spans="1:1" ht="12.75">
      <c r="A1839" s="92"/>
    </row>
    <row r="1840" spans="1:1" ht="12.75">
      <c r="A1840" s="92"/>
    </row>
    <row r="1841" spans="1:1" ht="12.75">
      <c r="A1841" s="92"/>
    </row>
    <row r="1842" spans="1:1" ht="12.75">
      <c r="A1842" s="92"/>
    </row>
    <row r="1843" spans="1:1" ht="12.75">
      <c r="A1843" s="92"/>
    </row>
    <row r="1844" spans="1:1" ht="12.75">
      <c r="A1844" s="92"/>
    </row>
    <row r="1845" spans="1:1" ht="12.75">
      <c r="A1845" s="92"/>
    </row>
    <row r="1846" spans="1:1" ht="12.75">
      <c r="A1846" s="92"/>
    </row>
    <row r="1847" spans="1:1" ht="12.75">
      <c r="A1847" s="92"/>
    </row>
    <row r="1848" spans="1:1" ht="12.75">
      <c r="A1848" s="92"/>
    </row>
    <row r="1849" spans="1:1" ht="12.75">
      <c r="A1849" s="92"/>
    </row>
    <row r="1850" spans="1:1" ht="12.75">
      <c r="A1850" s="92"/>
    </row>
    <row r="1851" spans="1:1" ht="12.75">
      <c r="A1851" s="92"/>
    </row>
    <row r="1852" spans="1:1" ht="12.75">
      <c r="A1852" s="92"/>
    </row>
    <row r="1853" spans="1:1" ht="12.75">
      <c r="A1853" s="92"/>
    </row>
    <row r="1854" spans="1:1" ht="12.75">
      <c r="A1854" s="92"/>
    </row>
    <row r="1855" spans="1:1" ht="12.75">
      <c r="A1855" s="92"/>
    </row>
    <row r="1856" spans="1:1" ht="12.75">
      <c r="A1856" s="92"/>
    </row>
    <row r="1857" spans="1:1" ht="12.75">
      <c r="A1857" s="92"/>
    </row>
    <row r="1858" spans="1:1" ht="12.75">
      <c r="A1858" s="92"/>
    </row>
    <row r="1859" spans="1:1" ht="12.75">
      <c r="A1859" s="92"/>
    </row>
    <row r="1860" spans="1:1" ht="12.75">
      <c r="A1860" s="92"/>
    </row>
    <row r="1861" spans="1:1" ht="12.75">
      <c r="A1861" s="92"/>
    </row>
    <row r="1862" spans="1:1" ht="12.75">
      <c r="A1862" s="92"/>
    </row>
    <row r="1863" spans="1:1" ht="12.75">
      <c r="A1863" s="92"/>
    </row>
    <row r="1864" spans="1:1" ht="12.75">
      <c r="A1864" s="92"/>
    </row>
    <row r="1865" spans="1:1" ht="12.75">
      <c r="A1865" s="92"/>
    </row>
    <row r="1866" spans="1:1" ht="12.75">
      <c r="A1866" s="92"/>
    </row>
    <row r="1867" spans="1:1" ht="12.75">
      <c r="A1867" s="92"/>
    </row>
    <row r="1868" spans="1:1" ht="12.75">
      <c r="A1868" s="92"/>
    </row>
    <row r="1869" spans="1:1" ht="12.75">
      <c r="A1869" s="92"/>
    </row>
    <row r="1870" spans="1:1" ht="12.75">
      <c r="A1870" s="92"/>
    </row>
    <row r="1871" spans="1:1" ht="12.75">
      <c r="A1871" s="92"/>
    </row>
    <row r="1872" spans="1:1" ht="12.75">
      <c r="A1872" s="92"/>
    </row>
    <row r="1873" spans="1:1" ht="12.75">
      <c r="A1873" s="92"/>
    </row>
    <row r="1874" spans="1:1" ht="12.75">
      <c r="A1874" s="92"/>
    </row>
    <row r="1875" spans="1:1" ht="12.75">
      <c r="A1875" s="92"/>
    </row>
    <row r="1876" spans="1:1" ht="12.75">
      <c r="A1876" s="92"/>
    </row>
    <row r="1877" spans="1:1" ht="12.75">
      <c r="A1877" s="92"/>
    </row>
    <row r="1878" spans="1:1" ht="12.75">
      <c r="A1878" s="92"/>
    </row>
    <row r="1879" spans="1:1" ht="12.75">
      <c r="A1879" s="92"/>
    </row>
    <row r="1880" spans="1:1" ht="12.75">
      <c r="A1880" s="92"/>
    </row>
    <row r="1881" spans="1:1" ht="12.75">
      <c r="A1881" s="92"/>
    </row>
    <row r="1882" spans="1:1" ht="12.75">
      <c r="A1882" s="92"/>
    </row>
    <row r="1883" spans="1:1" ht="12.75">
      <c r="A1883" s="92"/>
    </row>
    <row r="1884" spans="1:1" ht="12.75">
      <c r="A1884" s="92"/>
    </row>
    <row r="1885" spans="1:1" ht="12.75">
      <c r="A1885" s="92"/>
    </row>
    <row r="1886" spans="1:1" ht="12.75">
      <c r="A1886" s="92"/>
    </row>
    <row r="1887" spans="1:1" ht="12.75">
      <c r="A1887" s="92"/>
    </row>
    <row r="1888" spans="1:1" ht="12.75">
      <c r="A1888" s="92"/>
    </row>
    <row r="1889" spans="1:1" ht="12.75">
      <c r="A1889" s="92"/>
    </row>
    <row r="1890" spans="1:1" ht="12.75">
      <c r="A1890" s="92"/>
    </row>
    <row r="1891" spans="1:1" ht="12.75">
      <c r="A1891" s="92"/>
    </row>
    <row r="1892" spans="1:1" ht="12.75">
      <c r="A1892" s="92"/>
    </row>
    <row r="1893" spans="1:1" ht="12.75">
      <c r="A1893" s="92"/>
    </row>
    <row r="1894" spans="1:1" ht="12.75">
      <c r="A1894" s="92"/>
    </row>
    <row r="1895" spans="1:1" ht="12.75">
      <c r="A1895" s="92"/>
    </row>
    <row r="1896" spans="1:1" ht="12.75">
      <c r="A1896" s="92"/>
    </row>
    <row r="1897" spans="1:1" ht="12.75">
      <c r="A1897" s="92"/>
    </row>
    <row r="1898" spans="1:1" ht="12.75">
      <c r="A1898" s="92"/>
    </row>
    <row r="1899" spans="1:1" ht="12.75">
      <c r="A1899" s="92"/>
    </row>
    <row r="1900" spans="1:1" ht="12.75">
      <c r="A1900" s="92"/>
    </row>
    <row r="1901" spans="1:1" ht="12.75">
      <c r="A1901" s="92"/>
    </row>
    <row r="1902" spans="1:1" ht="12.75">
      <c r="A1902" s="92"/>
    </row>
    <row r="1903" spans="1:1" ht="12.75">
      <c r="A1903" s="92"/>
    </row>
    <row r="1904" spans="1:1" ht="12.75">
      <c r="A1904" s="92"/>
    </row>
    <row r="1905" spans="1:1" ht="12.75">
      <c r="A1905" s="92"/>
    </row>
    <row r="1906" spans="1:1" ht="12.75">
      <c r="A1906" s="92"/>
    </row>
    <row r="1907" spans="1:1" ht="12.75">
      <c r="A1907" s="92"/>
    </row>
    <row r="1908" spans="1:1" ht="12.75">
      <c r="A1908" s="92"/>
    </row>
    <row r="1909" spans="1:1" ht="12.75">
      <c r="A1909" s="92"/>
    </row>
    <row r="1910" spans="1:1" ht="12.75">
      <c r="A1910" s="92"/>
    </row>
    <row r="1911" spans="1:1" ht="12.75">
      <c r="A1911" s="92"/>
    </row>
    <row r="1912" spans="1:1" ht="12.75">
      <c r="A1912" s="92"/>
    </row>
    <row r="1913" spans="1:1" ht="12.75">
      <c r="A1913" s="92"/>
    </row>
    <row r="1914" spans="1:1" ht="12.75">
      <c r="A1914" s="92"/>
    </row>
    <row r="1915" spans="1:1" ht="12.75">
      <c r="A1915" s="92"/>
    </row>
    <row r="1916" spans="1:1" ht="12.75">
      <c r="A1916" s="92"/>
    </row>
    <row r="1917" spans="1:1" ht="12.75">
      <c r="A1917" s="92"/>
    </row>
    <row r="1918" spans="1:1" ht="12.75">
      <c r="A1918" s="92"/>
    </row>
    <row r="1919" spans="1:1" ht="12.75">
      <c r="A1919" s="92"/>
    </row>
    <row r="1920" spans="1:1" ht="12.75">
      <c r="A1920" s="92"/>
    </row>
    <row r="1921" spans="1:1" ht="12.75">
      <c r="A1921" s="92"/>
    </row>
    <row r="1922" spans="1:1" ht="12.75">
      <c r="A1922" s="92"/>
    </row>
    <row r="1923" spans="1:1" ht="12.75">
      <c r="A1923" s="92"/>
    </row>
    <row r="1924" spans="1:1" ht="12.75">
      <c r="A1924" s="92"/>
    </row>
    <row r="1925" spans="1:1" ht="12.75">
      <c r="A1925" s="92"/>
    </row>
    <row r="1926" spans="1:1" ht="12.75">
      <c r="A1926" s="92"/>
    </row>
    <row r="1927" spans="1:1" ht="12.75">
      <c r="A1927" s="92"/>
    </row>
    <row r="1928" spans="1:1" ht="12.75">
      <c r="A1928" s="92"/>
    </row>
    <row r="1929" spans="1:1" ht="12.75">
      <c r="A1929" s="92"/>
    </row>
    <row r="1930" spans="1:1" ht="12.75">
      <c r="A1930" s="92"/>
    </row>
    <row r="1931" spans="1:1" ht="12.75">
      <c r="A1931" s="92"/>
    </row>
    <row r="1932" spans="1:1" ht="12.75">
      <c r="A1932" s="92"/>
    </row>
    <row r="1933" spans="1:1" ht="12.75">
      <c r="A1933" s="92"/>
    </row>
    <row r="1934" spans="1:1" ht="12.75">
      <c r="A1934" s="92"/>
    </row>
    <row r="1935" spans="1:1" ht="12.75">
      <c r="A1935" s="92"/>
    </row>
    <row r="1936" spans="1:1" ht="12.75">
      <c r="A1936" s="92"/>
    </row>
    <row r="1937" spans="1:1" ht="12.75">
      <c r="A1937" s="92"/>
    </row>
    <row r="1938" spans="1:1" ht="12.75">
      <c r="A1938" s="92"/>
    </row>
    <row r="1939" spans="1:1" ht="12.75">
      <c r="A1939" s="92"/>
    </row>
    <row r="1940" spans="1:1" ht="12.75">
      <c r="A1940" s="92"/>
    </row>
    <row r="1941" spans="1:1" ht="12.75">
      <c r="A1941" s="92"/>
    </row>
    <row r="1942" spans="1:1" ht="12.75">
      <c r="A1942" s="92"/>
    </row>
    <row r="1943" spans="1:1" ht="12.75">
      <c r="A1943" s="92"/>
    </row>
    <row r="1944" spans="1:1" ht="12.75">
      <c r="A1944" s="92"/>
    </row>
    <row r="1945" spans="1:1" ht="12.75">
      <c r="A1945" s="92"/>
    </row>
    <row r="1946" spans="1:1" ht="12.75">
      <c r="A1946" s="92"/>
    </row>
    <row r="1947" spans="1:1" ht="12.75">
      <c r="A1947" s="92"/>
    </row>
    <row r="1948" spans="1:1" ht="12.75">
      <c r="A1948" s="92"/>
    </row>
    <row r="1949" spans="1:1" ht="12.75">
      <c r="A1949" s="92"/>
    </row>
    <row r="1950" spans="1:1" ht="12.75">
      <c r="A1950" s="92"/>
    </row>
    <row r="1951" spans="1:1" ht="12.75">
      <c r="A1951" s="92"/>
    </row>
    <row r="1952" spans="1:1" ht="12.75">
      <c r="A1952" s="92"/>
    </row>
    <row r="1953" spans="1:1" ht="12.75">
      <c r="A1953" s="92"/>
    </row>
    <row r="1954" spans="1:1" ht="12.75">
      <c r="A1954" s="92"/>
    </row>
    <row r="1955" spans="1:1" ht="12.75">
      <c r="A1955" s="92"/>
    </row>
    <row r="1956" spans="1:1" ht="12.75">
      <c r="A1956" s="92"/>
    </row>
    <row r="1957" spans="1:1" ht="12.75">
      <c r="A1957" s="92"/>
    </row>
    <row r="1958" spans="1:1" ht="12.75">
      <c r="A1958" s="92"/>
    </row>
    <row r="1959" spans="1:1" ht="12.75">
      <c r="A1959" s="92"/>
    </row>
    <row r="1960" spans="1:1" ht="12.75">
      <c r="A1960" s="92"/>
    </row>
    <row r="1961" spans="1:1" ht="12.75">
      <c r="A1961" s="92"/>
    </row>
    <row r="1962" spans="1:1" ht="12.75">
      <c r="A1962" s="92"/>
    </row>
    <row r="1963" spans="1:1" ht="12.75">
      <c r="A1963" s="92"/>
    </row>
    <row r="1964" spans="1:1" ht="12.75">
      <c r="A1964" s="92"/>
    </row>
    <row r="1965" spans="1:1" ht="12.75">
      <c r="A1965" s="92"/>
    </row>
    <row r="1966" spans="1:1" ht="12.75">
      <c r="A1966" s="92"/>
    </row>
    <row r="1967" spans="1:1" ht="12.75">
      <c r="A1967" s="92"/>
    </row>
    <row r="1968" spans="1:1" ht="12.75">
      <c r="A1968" s="92"/>
    </row>
    <row r="1969" spans="1:1" ht="12.75">
      <c r="A1969" s="92"/>
    </row>
    <row r="1970" spans="1:1" ht="12.75">
      <c r="A1970" s="92"/>
    </row>
    <row r="1971" spans="1:1" ht="12.75">
      <c r="A1971" s="92"/>
    </row>
    <row r="1972" spans="1:1" ht="12.75">
      <c r="A1972" s="92"/>
    </row>
    <row r="1973" spans="1:1" ht="12.75">
      <c r="A1973" s="92"/>
    </row>
    <row r="1974" spans="1:1" ht="12.75">
      <c r="A1974" s="92"/>
    </row>
    <row r="1975" spans="1:1" ht="12.75">
      <c r="A1975" s="92"/>
    </row>
    <row r="1976" spans="1:1" ht="12.75">
      <c r="A1976" s="92"/>
    </row>
    <row r="1977" spans="1:1" ht="12.75">
      <c r="A1977" s="92"/>
    </row>
    <row r="1978" spans="1:1" ht="12.75">
      <c r="A1978" s="92"/>
    </row>
    <row r="1979" spans="1:1" ht="12.75">
      <c r="A1979" s="92"/>
    </row>
    <row r="1980" spans="1:1" ht="12.75">
      <c r="A1980" s="92"/>
    </row>
    <row r="1981" spans="1:1" ht="12.75">
      <c r="A1981" s="92"/>
    </row>
    <row r="1982" spans="1:1" ht="12.75">
      <c r="A1982" s="92"/>
    </row>
    <row r="1983" spans="1:1" ht="12.75">
      <c r="A1983" s="92"/>
    </row>
    <row r="1984" spans="1:1" ht="12.75">
      <c r="A1984" s="92"/>
    </row>
    <row r="1985" spans="1:1" ht="12.75">
      <c r="A1985" s="92"/>
    </row>
    <row r="1986" spans="1:1" ht="12.75">
      <c r="A1986" s="92"/>
    </row>
    <row r="1987" spans="1:1" ht="12.75">
      <c r="A1987" s="92"/>
    </row>
    <row r="1988" spans="1:1" ht="12.75">
      <c r="A1988" s="92"/>
    </row>
    <row r="1989" spans="1:1" ht="12.75">
      <c r="A1989" s="92"/>
    </row>
    <row r="1990" spans="1:1" ht="12.75">
      <c r="A1990" s="92"/>
    </row>
    <row r="1991" spans="1:1" ht="12.75">
      <c r="A1991" s="92"/>
    </row>
    <row r="1992" spans="1:1" ht="12.75">
      <c r="A1992" s="92"/>
    </row>
    <row r="1993" spans="1:1" ht="12.75">
      <c r="A1993" s="92"/>
    </row>
    <row r="1994" spans="1:1" ht="12.75">
      <c r="A1994" s="92"/>
    </row>
    <row r="1995" spans="1:1" ht="12.75">
      <c r="A1995" s="92"/>
    </row>
    <row r="1996" spans="1:1" ht="12.75">
      <c r="A1996" s="92"/>
    </row>
    <row r="1997" spans="1:1" ht="12.75">
      <c r="A1997" s="92"/>
    </row>
    <row r="1998" spans="1:1" ht="12.75">
      <c r="A1998" s="92"/>
    </row>
    <row r="1999" spans="1:1" ht="12.75">
      <c r="A1999" s="92"/>
    </row>
    <row r="2000" spans="1:1" ht="12.75">
      <c r="A2000" s="92"/>
    </row>
  </sheetData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12" sqref="D12"/>
    </sheetView>
  </sheetViews>
  <sheetFormatPr defaultColWidth="8" defaultRowHeight="12"/>
  <cols>
    <col min="1" max="1" width="35.140625" style="5" customWidth="1"/>
    <col min="2" max="2" width="20.7109375" style="5" customWidth="1"/>
    <col min="3" max="3" width="35.140625" style="5" customWidth="1"/>
    <col min="4" max="4" width="20.7109375" style="5" customWidth="1"/>
    <col min="5" max="5" width="5" style="11" customWidth="1"/>
    <col min="6" max="16384" width="8" style="11"/>
  </cols>
  <sheetData>
    <row r="1" spans="1:4" s="9" customFormat="1" ht="12" customHeight="1">
      <c r="A1" s="20"/>
      <c r="B1" s="20"/>
      <c r="C1" s="20"/>
      <c r="D1" s="87"/>
    </row>
    <row r="2" spans="1:4" s="86" customFormat="1" ht="36" customHeight="1">
      <c r="A2" s="215" t="s">
        <v>470</v>
      </c>
      <c r="B2" s="216"/>
      <c r="C2" s="216"/>
      <c r="D2" s="216"/>
    </row>
    <row r="3" spans="1:4" s="10" customFormat="1" ht="24" customHeight="1">
      <c r="A3" s="217" t="s">
        <v>469</v>
      </c>
      <c r="B3" s="218"/>
      <c r="C3" s="71"/>
      <c r="D3" s="48" t="s">
        <v>24</v>
      </c>
    </row>
    <row r="4" spans="1:4" ht="19.5" customHeight="1">
      <c r="A4" s="219" t="s">
        <v>25</v>
      </c>
      <c r="B4" s="219"/>
      <c r="C4" s="219" t="s">
        <v>26</v>
      </c>
      <c r="D4" s="219"/>
    </row>
    <row r="5" spans="1:4" ht="19.5" customHeight="1">
      <c r="A5" s="219" t="s">
        <v>27</v>
      </c>
      <c r="B5" s="219" t="s">
        <v>28</v>
      </c>
      <c r="C5" s="219" t="s">
        <v>29</v>
      </c>
      <c r="D5" s="219" t="s">
        <v>28</v>
      </c>
    </row>
    <row r="6" spans="1:4" ht="19.5" customHeight="1">
      <c r="A6" s="219"/>
      <c r="B6" s="219"/>
      <c r="C6" s="219"/>
      <c r="D6" s="219"/>
    </row>
    <row r="7" spans="1:4" ht="21.95" customHeight="1">
      <c r="A7" s="39" t="s">
        <v>30</v>
      </c>
      <c r="B7" s="43">
        <v>1725.85</v>
      </c>
      <c r="C7" s="39" t="s">
        <v>31</v>
      </c>
      <c r="D7" s="43"/>
    </row>
    <row r="8" spans="1:4" ht="21.95" customHeight="1">
      <c r="A8" s="39" t="s">
        <v>32</v>
      </c>
      <c r="B8" s="43"/>
      <c r="C8" s="39" t="s">
        <v>33</v>
      </c>
      <c r="D8" s="43"/>
    </row>
    <row r="9" spans="1:4" ht="21.95" customHeight="1">
      <c r="A9" s="39" t="s">
        <v>34</v>
      </c>
      <c r="B9" s="43"/>
      <c r="C9" s="39" t="s">
        <v>35</v>
      </c>
      <c r="D9" s="43"/>
    </row>
    <row r="10" spans="1:4" ht="21.95" customHeight="1">
      <c r="A10" s="39" t="s">
        <v>36</v>
      </c>
      <c r="B10" s="43"/>
      <c r="C10" s="39" t="s">
        <v>37</v>
      </c>
      <c r="D10" s="43"/>
    </row>
    <row r="11" spans="1:4" ht="21.95" customHeight="1">
      <c r="A11" s="39" t="s">
        <v>38</v>
      </c>
      <c r="B11" s="73">
        <f>SUM(B12:B16)</f>
        <v>0</v>
      </c>
      <c r="C11" s="39" t="s">
        <v>39</v>
      </c>
      <c r="D11" s="43">
        <f>1329.83+41.22</f>
        <v>1371.05</v>
      </c>
    </row>
    <row r="12" spans="1:4" ht="21.95" customHeight="1">
      <c r="A12" s="88" t="s">
        <v>40</v>
      </c>
      <c r="B12" s="43"/>
      <c r="C12" s="39" t="s">
        <v>41</v>
      </c>
      <c r="D12" s="43"/>
    </row>
    <row r="13" spans="1:4" ht="21.95" customHeight="1">
      <c r="A13" s="88" t="s">
        <v>42</v>
      </c>
      <c r="B13" s="43"/>
      <c r="C13" s="39" t="s">
        <v>43</v>
      </c>
      <c r="D13" s="43"/>
    </row>
    <row r="14" spans="1:4" ht="21.95" customHeight="1">
      <c r="A14" s="88" t="s">
        <v>44</v>
      </c>
      <c r="B14" s="43"/>
      <c r="C14" s="39" t="s">
        <v>45</v>
      </c>
      <c r="D14" s="43">
        <f>172.81+7.32</f>
        <v>180.13</v>
      </c>
    </row>
    <row r="15" spans="1:4" ht="21.95" customHeight="1">
      <c r="A15" s="88" t="s">
        <v>46</v>
      </c>
      <c r="B15" s="43"/>
      <c r="C15" s="39" t="s">
        <v>47</v>
      </c>
      <c r="D15" s="43">
        <v>123.2</v>
      </c>
    </row>
    <row r="16" spans="1:4" ht="21.95" customHeight="1">
      <c r="A16" s="89" t="s">
        <v>48</v>
      </c>
      <c r="B16" s="90"/>
      <c r="C16" s="39" t="s">
        <v>49</v>
      </c>
      <c r="D16" s="43"/>
    </row>
    <row r="17" spans="1:4" ht="21.95" customHeight="1">
      <c r="A17" s="89"/>
      <c r="B17" s="90"/>
      <c r="C17" s="39" t="s">
        <v>50</v>
      </c>
      <c r="D17" s="43"/>
    </row>
    <row r="18" spans="1:4" ht="21.95" customHeight="1">
      <c r="A18" s="74"/>
      <c r="B18" s="90"/>
      <c r="C18" s="39" t="s">
        <v>51</v>
      </c>
      <c r="D18" s="43"/>
    </row>
    <row r="19" spans="1:4" ht="21.95" customHeight="1">
      <c r="A19" s="74"/>
      <c r="B19" s="90"/>
      <c r="C19" s="39" t="s">
        <v>52</v>
      </c>
      <c r="D19" s="43"/>
    </row>
    <row r="20" spans="1:4" ht="21.95" customHeight="1">
      <c r="A20" s="74"/>
      <c r="B20" s="90"/>
      <c r="C20" s="39" t="s">
        <v>53</v>
      </c>
      <c r="D20" s="43"/>
    </row>
    <row r="21" spans="1:4" ht="21.95" customHeight="1">
      <c r="A21" s="74"/>
      <c r="B21" s="90"/>
      <c r="C21" s="39" t="s">
        <v>54</v>
      </c>
      <c r="D21" s="43"/>
    </row>
    <row r="22" spans="1:4" ht="21.95" customHeight="1">
      <c r="A22" s="74"/>
      <c r="B22" s="90"/>
      <c r="C22" s="39" t="s">
        <v>55</v>
      </c>
      <c r="D22" s="43"/>
    </row>
    <row r="23" spans="1:4" ht="21.95" customHeight="1">
      <c r="A23" s="74"/>
      <c r="B23" s="90"/>
      <c r="C23" s="39" t="s">
        <v>56</v>
      </c>
      <c r="D23" s="43"/>
    </row>
    <row r="24" spans="1:4" ht="21.95" customHeight="1">
      <c r="A24" s="74"/>
      <c r="B24" s="90"/>
      <c r="C24" s="39" t="s">
        <v>57</v>
      </c>
      <c r="D24" s="43"/>
    </row>
    <row r="25" spans="1:4" ht="21.95" customHeight="1">
      <c r="A25" s="74"/>
      <c r="B25" s="90"/>
      <c r="C25" s="39" t="s">
        <v>58</v>
      </c>
      <c r="D25" s="43">
        <v>100.01</v>
      </c>
    </row>
    <row r="26" spans="1:4" ht="21.95" customHeight="1">
      <c r="A26" s="74"/>
      <c r="B26" s="90"/>
      <c r="C26" s="39" t="s">
        <v>59</v>
      </c>
      <c r="D26" s="43"/>
    </row>
    <row r="27" spans="1:4" ht="21.95" customHeight="1">
      <c r="A27" s="74"/>
      <c r="B27" s="90"/>
      <c r="C27" s="39" t="s">
        <v>60</v>
      </c>
      <c r="D27" s="43"/>
    </row>
    <row r="28" spans="1:4" ht="21.95" customHeight="1">
      <c r="A28" s="74"/>
      <c r="B28" s="90"/>
      <c r="C28" s="39" t="s">
        <v>61</v>
      </c>
      <c r="D28" s="43"/>
    </row>
    <row r="29" spans="1:4" ht="21.95" customHeight="1">
      <c r="A29" s="74"/>
      <c r="B29" s="90"/>
      <c r="C29" s="39" t="s">
        <v>62</v>
      </c>
      <c r="D29" s="43"/>
    </row>
    <row r="30" spans="1:4" ht="21.95" customHeight="1">
      <c r="A30" s="74"/>
      <c r="B30" s="90"/>
      <c r="C30" s="39" t="s">
        <v>63</v>
      </c>
      <c r="D30" s="43">
        <v>25</v>
      </c>
    </row>
    <row r="31" spans="1:4" ht="21.95" customHeight="1">
      <c r="A31" s="44" t="s">
        <v>64</v>
      </c>
      <c r="B31" s="75">
        <f>SUM(B7:B11)</f>
        <v>1725.85</v>
      </c>
      <c r="C31" s="44" t="s">
        <v>65</v>
      </c>
      <c r="D31" s="75">
        <f>SUM(D7:D30)</f>
        <v>1799.3899999999999</v>
      </c>
    </row>
    <row r="32" spans="1:4" ht="21.95" customHeight="1">
      <c r="A32" s="39" t="s">
        <v>66</v>
      </c>
      <c r="B32" s="73">
        <f>SUM(B33:B37)</f>
        <v>73.540000000000006</v>
      </c>
      <c r="C32" s="39" t="s">
        <v>67</v>
      </c>
      <c r="D32" s="73">
        <f>SUM(D33:D37)</f>
        <v>0</v>
      </c>
    </row>
    <row r="33" spans="1:4" ht="21.95" customHeight="1">
      <c r="A33" s="39" t="s">
        <v>68</v>
      </c>
      <c r="B33" s="43">
        <v>41.17</v>
      </c>
      <c r="C33" s="39" t="s">
        <v>68</v>
      </c>
      <c r="D33" s="43"/>
    </row>
    <row r="34" spans="1:4" ht="21.95" customHeight="1">
      <c r="A34" s="39" t="s">
        <v>69</v>
      </c>
      <c r="B34" s="43">
        <v>25</v>
      </c>
      <c r="C34" s="39" t="s">
        <v>69</v>
      </c>
      <c r="D34" s="43"/>
    </row>
    <row r="35" spans="1:4" ht="21.95" customHeight="1">
      <c r="A35" s="39" t="s">
        <v>70</v>
      </c>
      <c r="B35" s="43"/>
      <c r="C35" s="39" t="s">
        <v>70</v>
      </c>
      <c r="D35" s="43"/>
    </row>
    <row r="36" spans="1:4" ht="21.95" customHeight="1">
      <c r="A36" s="39" t="s">
        <v>71</v>
      </c>
      <c r="B36" s="43"/>
      <c r="C36" s="39" t="s">
        <v>71</v>
      </c>
      <c r="D36" s="43"/>
    </row>
    <row r="37" spans="1:4" ht="21.95" customHeight="1">
      <c r="A37" s="39" t="s">
        <v>72</v>
      </c>
      <c r="B37" s="43">
        <v>7.37</v>
      </c>
      <c r="C37" s="39" t="s">
        <v>72</v>
      </c>
      <c r="D37" s="43"/>
    </row>
    <row r="38" spans="1:4" ht="21.95" customHeight="1">
      <c r="A38" s="44" t="s">
        <v>73</v>
      </c>
      <c r="B38" s="75">
        <f>SUM(B31,B32)</f>
        <v>1799.3899999999999</v>
      </c>
      <c r="C38" s="44" t="s">
        <v>74</v>
      </c>
      <c r="D38" s="75">
        <f>SUM(D31:D32)</f>
        <v>1799.3899999999999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E15" sqref="E15"/>
    </sheetView>
  </sheetViews>
  <sheetFormatPr defaultColWidth="8" defaultRowHeight="14.25" customHeight="1"/>
  <cols>
    <col min="1" max="1" width="21.140625" style="5" customWidth="1"/>
    <col min="2" max="2" width="35.28515625" style="5" customWidth="1"/>
    <col min="3" max="14" width="12" style="5" customWidth="1"/>
    <col min="15" max="18" width="12" style="11" customWidth="1"/>
    <col min="19" max="20" width="12" style="5" customWidth="1"/>
    <col min="21" max="21" width="5.5703125" style="11" customWidth="1"/>
    <col min="22" max="16384" width="8" style="11"/>
  </cols>
  <sheetData>
    <row r="1" spans="1:20" s="9" customFormat="1" ht="12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20"/>
      <c r="T1" s="220"/>
    </row>
    <row r="2" spans="1:20" s="9" customFormat="1" ht="36" customHeight="1">
      <c r="A2" s="215" t="s">
        <v>10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s="10" customFormat="1" ht="24" customHeight="1">
      <c r="A3" s="217" t="s">
        <v>469</v>
      </c>
      <c r="B3" s="221"/>
      <c r="C3" s="221" t="str">
        <f>SUBSTITUTE(封面!$G$5," ","")&amp;封面!$H$5</f>
        <v>单位名称：大理白族自治州实验小学</v>
      </c>
      <c r="D3" s="22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22" t="s">
        <v>24</v>
      </c>
      <c r="T3" s="222" t="s">
        <v>24</v>
      </c>
    </row>
    <row r="4" spans="1:20" ht="18.75" customHeight="1">
      <c r="A4" s="223" t="s">
        <v>75</v>
      </c>
      <c r="B4" s="223" t="s">
        <v>76</v>
      </c>
      <c r="C4" s="223" t="s">
        <v>77</v>
      </c>
      <c r="D4" s="223" t="s">
        <v>78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 t="s">
        <v>66</v>
      </c>
      <c r="P4" s="223"/>
      <c r="Q4" s="223"/>
      <c r="R4" s="223"/>
      <c r="S4" s="223"/>
      <c r="T4" s="223"/>
    </row>
    <row r="5" spans="1:20" ht="18.75" customHeight="1">
      <c r="A5" s="223"/>
      <c r="B5" s="223"/>
      <c r="C5" s="223"/>
      <c r="D5" s="223" t="s">
        <v>79</v>
      </c>
      <c r="E5" s="223" t="s">
        <v>80</v>
      </c>
      <c r="F5" s="223" t="s">
        <v>81</v>
      </c>
      <c r="G5" s="223" t="s">
        <v>82</v>
      </c>
      <c r="H5" s="223" t="s">
        <v>83</v>
      </c>
      <c r="I5" s="223" t="s">
        <v>84</v>
      </c>
      <c r="J5" s="223"/>
      <c r="K5" s="223"/>
      <c r="L5" s="223"/>
      <c r="M5" s="223"/>
      <c r="N5" s="223"/>
      <c r="O5" s="223" t="s">
        <v>79</v>
      </c>
      <c r="P5" s="223" t="s">
        <v>80</v>
      </c>
      <c r="Q5" s="223" t="s">
        <v>81</v>
      </c>
      <c r="R5" s="223" t="s">
        <v>82</v>
      </c>
      <c r="S5" s="223" t="s">
        <v>83</v>
      </c>
      <c r="T5" s="223" t="s">
        <v>84</v>
      </c>
    </row>
    <row r="6" spans="1:20" ht="33.75" customHeight="1">
      <c r="A6" s="223"/>
      <c r="B6" s="223"/>
      <c r="C6" s="223"/>
      <c r="D6" s="223"/>
      <c r="E6" s="223"/>
      <c r="F6" s="223"/>
      <c r="G6" s="223"/>
      <c r="H6" s="223"/>
      <c r="I6" s="79" t="s">
        <v>79</v>
      </c>
      <c r="J6" s="79" t="s">
        <v>85</v>
      </c>
      <c r="K6" s="79" t="s">
        <v>86</v>
      </c>
      <c r="L6" s="79" t="s">
        <v>87</v>
      </c>
      <c r="M6" s="79" t="s">
        <v>88</v>
      </c>
      <c r="N6" s="79" t="s">
        <v>89</v>
      </c>
      <c r="O6" s="223"/>
      <c r="P6" s="223"/>
      <c r="Q6" s="223"/>
      <c r="R6" s="223"/>
      <c r="S6" s="223"/>
      <c r="T6" s="223"/>
    </row>
    <row r="7" spans="1:20" ht="16.5" customHeight="1">
      <c r="A7" s="80">
        <v>1</v>
      </c>
      <c r="B7" s="80">
        <v>2</v>
      </c>
      <c r="C7" s="80" t="s">
        <v>90</v>
      </c>
      <c r="D7" s="80" t="s">
        <v>91</v>
      </c>
      <c r="E7" s="80">
        <v>5</v>
      </c>
      <c r="F7" s="80">
        <v>6</v>
      </c>
      <c r="G7" s="80">
        <v>7</v>
      </c>
      <c r="H7" s="80">
        <v>8</v>
      </c>
      <c r="I7" s="80" t="s">
        <v>92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 t="s">
        <v>93</v>
      </c>
      <c r="P7" s="80">
        <v>16</v>
      </c>
      <c r="Q7" s="80">
        <v>17</v>
      </c>
      <c r="R7" s="80">
        <v>18</v>
      </c>
      <c r="S7" s="80">
        <v>19</v>
      </c>
      <c r="T7" s="80">
        <v>20</v>
      </c>
    </row>
    <row r="8" spans="1:20" ht="16.5" customHeight="1">
      <c r="A8" s="39" t="s">
        <v>94</v>
      </c>
      <c r="B8" s="81" t="s">
        <v>1</v>
      </c>
      <c r="C8" s="82">
        <f>+D8+O8</f>
        <v>1799.3899999999999</v>
      </c>
      <c r="D8" s="82">
        <v>1725.85</v>
      </c>
      <c r="E8" s="82">
        <v>1725.85</v>
      </c>
      <c r="F8" s="82"/>
      <c r="G8" s="82"/>
      <c r="H8" s="82"/>
      <c r="I8" s="82"/>
      <c r="J8" s="82"/>
      <c r="K8" s="82"/>
      <c r="L8" s="82"/>
      <c r="M8" s="82"/>
      <c r="N8" s="82"/>
      <c r="O8" s="82">
        <f>SUM(P8:T8)</f>
        <v>73.540000000000006</v>
      </c>
      <c r="P8" s="82">
        <v>41.17</v>
      </c>
      <c r="Q8" s="82">
        <v>25</v>
      </c>
      <c r="R8" s="82"/>
      <c r="S8" s="82"/>
      <c r="T8" s="82">
        <v>7.37</v>
      </c>
    </row>
    <row r="9" spans="1:20" ht="16.5" customHeight="1">
      <c r="A9" s="224" t="s">
        <v>95</v>
      </c>
      <c r="B9" s="224"/>
      <c r="C9" s="83">
        <f>+D9+O9</f>
        <v>1799.3899999999999</v>
      </c>
      <c r="D9" s="83">
        <v>1725.85</v>
      </c>
      <c r="E9" s="83">
        <v>1725.85</v>
      </c>
      <c r="F9" s="83" t="s">
        <v>96</v>
      </c>
      <c r="G9" s="83" t="s">
        <v>96</v>
      </c>
      <c r="H9" s="83" t="s">
        <v>96</v>
      </c>
      <c r="I9" s="83"/>
      <c r="J9" s="83" t="s">
        <v>96</v>
      </c>
      <c r="K9" s="83" t="s">
        <v>96</v>
      </c>
      <c r="L9" s="83" t="s">
        <v>96</v>
      </c>
      <c r="M9" s="83" t="s">
        <v>96</v>
      </c>
      <c r="N9" s="83" t="s">
        <v>96</v>
      </c>
      <c r="O9" s="83">
        <v>73.540000000000006</v>
      </c>
      <c r="P9" s="83">
        <v>41.17</v>
      </c>
      <c r="Q9" s="83">
        <v>25</v>
      </c>
      <c r="R9" s="83"/>
      <c r="S9" s="83"/>
      <c r="T9" s="83">
        <v>7.37</v>
      </c>
    </row>
    <row r="10" spans="1:20" ht="14.25" customHeight="1">
      <c r="A10" s="84"/>
      <c r="O10" s="85"/>
      <c r="P10" s="85"/>
      <c r="Q10" s="85"/>
      <c r="R10" s="85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9"/>
  <sheetViews>
    <sheetView showGridLines="0" showZeros="0" view="pageBreakPreview" zoomScale="85" zoomScaleNormal="85" workbookViewId="0">
      <pane xSplit="3" ySplit="7" topLeftCell="D16" activePane="bottomRight" state="frozen"/>
      <selection pane="topRight"/>
      <selection pane="bottomLeft"/>
      <selection pane="bottomRight" activeCell="A26" sqref="A26:B27"/>
    </sheetView>
  </sheetViews>
  <sheetFormatPr defaultColWidth="9.140625" defaultRowHeight="14.25" customHeight="1"/>
  <cols>
    <col min="1" max="1" width="12.28515625" style="5" customWidth="1"/>
    <col min="2" max="2" width="38.140625" style="5" customWidth="1"/>
    <col min="3" max="23" width="15.5703125" style="5" customWidth="1"/>
    <col min="24" max="24" width="3.5703125" style="5" customWidth="1"/>
    <col min="25" max="16384" width="9.140625" style="5"/>
  </cols>
  <sheetData>
    <row r="1" spans="1:23" s="22" customFormat="1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0"/>
      <c r="S1" s="20"/>
      <c r="T1" s="20"/>
      <c r="U1" s="20"/>
      <c r="V1" s="20"/>
      <c r="W1" s="21"/>
    </row>
    <row r="2" spans="1:23" s="22" customFormat="1" ht="39" customHeight="1">
      <c r="A2" s="215" t="s">
        <v>11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3" s="35" customFormat="1" ht="24" customHeight="1">
      <c r="A3" s="225" t="s">
        <v>469</v>
      </c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38"/>
      <c r="P3" s="38"/>
      <c r="Q3" s="48"/>
      <c r="R3" s="48"/>
      <c r="S3" s="48"/>
      <c r="T3" s="48"/>
      <c r="U3" s="38"/>
      <c r="V3" s="38"/>
      <c r="W3" s="48" t="s">
        <v>24</v>
      </c>
    </row>
    <row r="4" spans="1:23" s="35" customFormat="1" ht="24" customHeight="1">
      <c r="A4" s="231" t="s">
        <v>97</v>
      </c>
      <c r="B4" s="231" t="s">
        <v>98</v>
      </c>
      <c r="C4" s="235" t="s">
        <v>77</v>
      </c>
      <c r="D4" s="78"/>
      <c r="E4" s="227" t="s">
        <v>99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 t="s">
        <v>100</v>
      </c>
      <c r="S4" s="229"/>
      <c r="T4" s="229"/>
      <c r="U4" s="229"/>
      <c r="V4" s="229"/>
      <c r="W4" s="230"/>
    </row>
    <row r="5" spans="1:23" s="35" customFormat="1" ht="24" customHeight="1">
      <c r="A5" s="231"/>
      <c r="B5" s="231"/>
      <c r="C5" s="236"/>
      <c r="D5" s="231" t="s">
        <v>101</v>
      </c>
      <c r="E5" s="231" t="s">
        <v>79</v>
      </c>
      <c r="F5" s="227" t="s">
        <v>80</v>
      </c>
      <c r="G5" s="227"/>
      <c r="H5" s="227"/>
      <c r="I5" s="231" t="s">
        <v>81</v>
      </c>
      <c r="J5" s="231" t="s">
        <v>82</v>
      </c>
      <c r="K5" s="231" t="s">
        <v>83</v>
      </c>
      <c r="L5" s="231" t="s">
        <v>84</v>
      </c>
      <c r="M5" s="231"/>
      <c r="N5" s="231"/>
      <c r="O5" s="231"/>
      <c r="P5" s="231"/>
      <c r="Q5" s="231"/>
      <c r="R5" s="232" t="s">
        <v>79</v>
      </c>
      <c r="S5" s="232" t="s">
        <v>80</v>
      </c>
      <c r="T5" s="232" t="s">
        <v>81</v>
      </c>
      <c r="U5" s="232" t="s">
        <v>82</v>
      </c>
      <c r="V5" s="232" t="s">
        <v>83</v>
      </c>
      <c r="W5" s="232" t="s">
        <v>84</v>
      </c>
    </row>
    <row r="6" spans="1:23" ht="32.25" customHeight="1">
      <c r="A6" s="231"/>
      <c r="B6" s="231"/>
      <c r="C6" s="233"/>
      <c r="D6" s="231"/>
      <c r="E6" s="231"/>
      <c r="F6" s="14" t="s">
        <v>79</v>
      </c>
      <c r="G6" s="14" t="s">
        <v>102</v>
      </c>
      <c r="H6" s="14" t="s">
        <v>103</v>
      </c>
      <c r="I6" s="231"/>
      <c r="J6" s="231"/>
      <c r="K6" s="231"/>
      <c r="L6" s="14" t="s">
        <v>79</v>
      </c>
      <c r="M6" s="14" t="s">
        <v>104</v>
      </c>
      <c r="N6" s="14" t="s">
        <v>105</v>
      </c>
      <c r="O6" s="14" t="s">
        <v>106</v>
      </c>
      <c r="P6" s="14" t="s">
        <v>107</v>
      </c>
      <c r="Q6" s="14" t="s">
        <v>108</v>
      </c>
      <c r="R6" s="233"/>
      <c r="S6" s="233"/>
      <c r="T6" s="233"/>
      <c r="U6" s="233"/>
      <c r="V6" s="233"/>
      <c r="W6" s="233"/>
    </row>
    <row r="7" spans="1:23" ht="16.5" customHeight="1">
      <c r="A7" s="2">
        <v>1</v>
      </c>
      <c r="B7" s="2">
        <v>2</v>
      </c>
      <c r="C7" s="27" t="s">
        <v>109</v>
      </c>
      <c r="D7" s="27" t="s">
        <v>110</v>
      </c>
      <c r="E7" s="27" t="s">
        <v>111</v>
      </c>
      <c r="F7" s="27" t="s">
        <v>112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 t="s">
        <v>113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 t="s">
        <v>114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</row>
    <row r="8" spans="1:23" ht="20.25" customHeight="1">
      <c r="A8" s="40" t="s">
        <v>115</v>
      </c>
      <c r="B8" s="40" t="s">
        <v>116</v>
      </c>
      <c r="C8" s="57">
        <f>E8+R8</f>
        <v>1371.05</v>
      </c>
      <c r="D8" s="57">
        <v>1363.68</v>
      </c>
      <c r="E8" s="57">
        <v>1329.83</v>
      </c>
      <c r="F8" s="57">
        <v>1329.83</v>
      </c>
      <c r="G8" s="57">
        <v>1329.83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>
        <f>R9</f>
        <v>41.22</v>
      </c>
      <c r="S8" s="57">
        <f>S9</f>
        <v>33.85</v>
      </c>
      <c r="T8" s="57"/>
      <c r="U8" s="57"/>
      <c r="V8" s="57"/>
      <c r="W8" s="57">
        <v>7.37</v>
      </c>
    </row>
    <row r="9" spans="1:23" ht="20.25" customHeight="1">
      <c r="A9" s="40" t="s">
        <v>117</v>
      </c>
      <c r="B9" s="40" t="s">
        <v>118</v>
      </c>
      <c r="C9" s="57">
        <f t="shared" ref="C9:C25" si="0">E9+R9</f>
        <v>1371.05</v>
      </c>
      <c r="D9" s="57">
        <v>1363.68</v>
      </c>
      <c r="E9" s="57">
        <v>1329.83</v>
      </c>
      <c r="F9" s="57">
        <v>1329.83</v>
      </c>
      <c r="G9" s="57">
        <v>1329.83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>
        <f>SUM(R10:R11)</f>
        <v>41.22</v>
      </c>
      <c r="S9" s="57">
        <f>SUM(S10:S11)</f>
        <v>33.85</v>
      </c>
      <c r="T9" s="57"/>
      <c r="U9" s="57"/>
      <c r="V9" s="57"/>
      <c r="W9" s="57">
        <v>7.37</v>
      </c>
    </row>
    <row r="10" spans="1:23" ht="20.25" customHeight="1">
      <c r="A10" s="40" t="s">
        <v>119</v>
      </c>
      <c r="B10" s="40" t="s">
        <v>120</v>
      </c>
      <c r="C10" s="57">
        <f t="shared" si="0"/>
        <v>1366.35</v>
      </c>
      <c r="D10" s="57">
        <f>1329.83+29.15</f>
        <v>1358.98</v>
      </c>
      <c r="E10" s="57">
        <v>1329.83</v>
      </c>
      <c r="F10" s="57">
        <v>1329.83</v>
      </c>
      <c r="G10" s="57">
        <v>1329.83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>
        <f t="shared" ref="R10:R28" si="1">SUM(S10:W10)</f>
        <v>36.519999999999996</v>
      </c>
      <c r="S10" s="57">
        <v>29.15</v>
      </c>
      <c r="T10" s="57"/>
      <c r="U10" s="57"/>
      <c r="V10" s="57"/>
      <c r="W10" s="57">
        <v>7.37</v>
      </c>
    </row>
    <row r="11" spans="1:23" ht="20.25" customHeight="1">
      <c r="A11" s="40" t="s">
        <v>121</v>
      </c>
      <c r="B11" s="40" t="s">
        <v>122</v>
      </c>
      <c r="C11" s="57">
        <f t="shared" si="0"/>
        <v>4.7</v>
      </c>
      <c r="D11" s="57">
        <v>4.7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>
        <f t="shared" si="1"/>
        <v>4.7</v>
      </c>
      <c r="S11" s="57">
        <v>4.7</v>
      </c>
      <c r="T11" s="57"/>
      <c r="U11" s="57"/>
      <c r="V11" s="57"/>
      <c r="W11" s="57"/>
    </row>
    <row r="12" spans="1:23" ht="20.25" customHeight="1">
      <c r="A12" s="40" t="s">
        <v>123</v>
      </c>
      <c r="B12" s="40" t="s">
        <v>124</v>
      </c>
      <c r="C12" s="57">
        <f t="shared" si="0"/>
        <v>180.13</v>
      </c>
      <c r="D12" s="57">
        <f>F12+S12</f>
        <v>180.13</v>
      </c>
      <c r="E12" s="57">
        <v>172.81</v>
      </c>
      <c r="F12" s="57">
        <v>172.81</v>
      </c>
      <c r="G12" s="57">
        <v>172.81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>
        <f t="shared" si="1"/>
        <v>7.32</v>
      </c>
      <c r="S12" s="57">
        <v>7.32</v>
      </c>
      <c r="T12" s="57"/>
      <c r="U12" s="57"/>
      <c r="V12" s="57"/>
      <c r="W12" s="57"/>
    </row>
    <row r="13" spans="1:23" ht="20.25" customHeight="1">
      <c r="A13" s="40" t="s">
        <v>125</v>
      </c>
      <c r="B13" s="40" t="s">
        <v>126</v>
      </c>
      <c r="C13" s="57">
        <f t="shared" si="0"/>
        <v>178.20999999999998</v>
      </c>
      <c r="D13" s="57">
        <f>F13+S13</f>
        <v>178.20999999999998</v>
      </c>
      <c r="E13" s="57">
        <v>170.89</v>
      </c>
      <c r="F13" s="57">
        <v>170.89</v>
      </c>
      <c r="G13" s="57">
        <v>170.89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>
        <f t="shared" si="1"/>
        <v>7.32</v>
      </c>
      <c r="S13" s="57">
        <v>7.32</v>
      </c>
      <c r="T13" s="57"/>
      <c r="U13" s="57"/>
      <c r="V13" s="57"/>
      <c r="W13" s="57"/>
    </row>
    <row r="14" spans="1:23" ht="20.25" customHeight="1">
      <c r="A14" s="40" t="s">
        <v>127</v>
      </c>
      <c r="B14" s="40" t="s">
        <v>128</v>
      </c>
      <c r="C14" s="57">
        <f t="shared" si="0"/>
        <v>170.89</v>
      </c>
      <c r="D14" s="57">
        <v>170.89</v>
      </c>
      <c r="E14" s="57">
        <v>170.89</v>
      </c>
      <c r="F14" s="57">
        <v>170.89</v>
      </c>
      <c r="G14" s="57">
        <v>170.89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>
        <f t="shared" si="1"/>
        <v>0</v>
      </c>
      <c r="S14" s="57"/>
      <c r="T14" s="57"/>
      <c r="U14" s="57"/>
      <c r="V14" s="57"/>
      <c r="W14" s="57"/>
    </row>
    <row r="15" spans="1:23" ht="20.25" customHeight="1">
      <c r="A15" s="40" t="s">
        <v>129</v>
      </c>
      <c r="B15" s="40" t="s">
        <v>130</v>
      </c>
      <c r="C15" s="57">
        <f t="shared" si="0"/>
        <v>7.32</v>
      </c>
      <c r="D15" s="57">
        <v>7.32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>
        <f t="shared" si="1"/>
        <v>7.32</v>
      </c>
      <c r="S15" s="57">
        <v>7.32</v>
      </c>
      <c r="T15" s="57"/>
      <c r="U15" s="57"/>
      <c r="V15" s="57"/>
      <c r="W15" s="57"/>
    </row>
    <row r="16" spans="1:23" ht="20.25" customHeight="1">
      <c r="A16" s="40" t="s">
        <v>131</v>
      </c>
      <c r="B16" s="40" t="s">
        <v>132</v>
      </c>
      <c r="C16" s="57">
        <f t="shared" si="0"/>
        <v>1.92</v>
      </c>
      <c r="D16" s="57">
        <v>1.92</v>
      </c>
      <c r="E16" s="57">
        <v>1.92</v>
      </c>
      <c r="F16" s="57">
        <v>1.92</v>
      </c>
      <c r="G16" s="57">
        <v>1.92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>
        <f t="shared" si="1"/>
        <v>0</v>
      </c>
      <c r="S16" s="57"/>
      <c r="T16" s="57"/>
      <c r="U16" s="57"/>
      <c r="V16" s="57"/>
      <c r="W16" s="57"/>
    </row>
    <row r="17" spans="1:23" ht="20.25" customHeight="1">
      <c r="A17" s="40" t="s">
        <v>133</v>
      </c>
      <c r="B17" s="49" t="s">
        <v>134</v>
      </c>
      <c r="C17" s="57">
        <f t="shared" si="0"/>
        <v>1.92</v>
      </c>
      <c r="D17" s="57">
        <v>1.92</v>
      </c>
      <c r="E17" s="57">
        <v>1.92</v>
      </c>
      <c r="F17" s="57">
        <v>1.92</v>
      </c>
      <c r="G17" s="57">
        <v>1.92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>
        <f t="shared" si="1"/>
        <v>0</v>
      </c>
      <c r="S17" s="57"/>
      <c r="T17" s="57"/>
      <c r="U17" s="57"/>
      <c r="V17" s="57"/>
      <c r="W17" s="57"/>
    </row>
    <row r="18" spans="1:23" ht="20.25" customHeight="1">
      <c r="A18" s="40" t="s">
        <v>135</v>
      </c>
      <c r="B18" s="40" t="s">
        <v>136</v>
      </c>
      <c r="C18" s="57">
        <f t="shared" si="0"/>
        <v>123.2</v>
      </c>
      <c r="D18" s="57">
        <v>123.2</v>
      </c>
      <c r="E18" s="57">
        <v>123.2</v>
      </c>
      <c r="F18" s="57">
        <v>123.2</v>
      </c>
      <c r="G18" s="57">
        <v>123.2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>
        <f t="shared" si="1"/>
        <v>0</v>
      </c>
      <c r="S18" s="57"/>
      <c r="T18" s="57"/>
      <c r="U18" s="57"/>
      <c r="V18" s="57"/>
      <c r="W18" s="57"/>
    </row>
    <row r="19" spans="1:23" ht="20.25" customHeight="1">
      <c r="A19" s="40" t="s">
        <v>137</v>
      </c>
      <c r="B19" s="40" t="s">
        <v>138</v>
      </c>
      <c r="C19" s="57">
        <f t="shared" si="0"/>
        <v>123.2</v>
      </c>
      <c r="D19" s="57">
        <v>123.2</v>
      </c>
      <c r="E19" s="57">
        <v>123.2</v>
      </c>
      <c r="F19" s="57">
        <v>123.2</v>
      </c>
      <c r="G19" s="57">
        <v>123.2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>
        <f t="shared" si="1"/>
        <v>0</v>
      </c>
      <c r="S19" s="57"/>
      <c r="T19" s="57"/>
      <c r="U19" s="57"/>
      <c r="V19" s="57"/>
      <c r="W19" s="57"/>
    </row>
    <row r="20" spans="1:23" ht="20.25" customHeight="1">
      <c r="A20" s="40" t="s">
        <v>139</v>
      </c>
      <c r="B20" s="40" t="s">
        <v>140</v>
      </c>
      <c r="C20" s="57">
        <f t="shared" si="0"/>
        <v>75.010000000000005</v>
      </c>
      <c r="D20" s="57">
        <v>75.010000000000005</v>
      </c>
      <c r="E20" s="57">
        <v>75.010000000000005</v>
      </c>
      <c r="F20" s="57">
        <v>75.010000000000005</v>
      </c>
      <c r="G20" s="57">
        <v>75.010000000000005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>
        <f t="shared" si="1"/>
        <v>0</v>
      </c>
      <c r="S20" s="57"/>
      <c r="T20" s="57"/>
      <c r="U20" s="57"/>
      <c r="V20" s="57"/>
      <c r="W20" s="57"/>
    </row>
    <row r="21" spans="1:23" ht="20.25" customHeight="1">
      <c r="A21" s="40" t="s">
        <v>141</v>
      </c>
      <c r="B21" s="40" t="s">
        <v>142</v>
      </c>
      <c r="C21" s="57">
        <f t="shared" si="0"/>
        <v>41.43</v>
      </c>
      <c r="D21" s="57">
        <v>41.43</v>
      </c>
      <c r="E21" s="57">
        <v>41.43</v>
      </c>
      <c r="F21" s="57">
        <v>41.43</v>
      </c>
      <c r="G21" s="57">
        <v>41.43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>
        <f t="shared" si="1"/>
        <v>0</v>
      </c>
      <c r="S21" s="57"/>
      <c r="T21" s="57"/>
      <c r="U21" s="57"/>
      <c r="V21" s="57"/>
      <c r="W21" s="57"/>
    </row>
    <row r="22" spans="1:23" ht="20.25" customHeight="1">
      <c r="A22" s="40" t="s">
        <v>143</v>
      </c>
      <c r="B22" s="49" t="s">
        <v>144</v>
      </c>
      <c r="C22" s="57">
        <f t="shared" si="0"/>
        <v>6.76</v>
      </c>
      <c r="D22" s="57">
        <v>6.76</v>
      </c>
      <c r="E22" s="57">
        <v>6.76</v>
      </c>
      <c r="F22" s="57">
        <v>6.76</v>
      </c>
      <c r="G22" s="57">
        <v>6.76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>
        <f t="shared" si="1"/>
        <v>0</v>
      </c>
      <c r="S22" s="57"/>
      <c r="T22" s="57"/>
      <c r="U22" s="57"/>
      <c r="V22" s="57"/>
      <c r="W22" s="57"/>
    </row>
    <row r="23" spans="1:23" ht="20.25" customHeight="1">
      <c r="A23" s="40" t="s">
        <v>145</v>
      </c>
      <c r="B23" s="49" t="s">
        <v>146</v>
      </c>
      <c r="C23" s="57">
        <f t="shared" si="0"/>
        <v>100.01</v>
      </c>
      <c r="D23" s="57">
        <v>100.01</v>
      </c>
      <c r="E23" s="57">
        <v>100.01</v>
      </c>
      <c r="F23" s="57">
        <v>100.01</v>
      </c>
      <c r="G23" s="57">
        <v>100.01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>
        <f t="shared" si="1"/>
        <v>0</v>
      </c>
      <c r="S23" s="57"/>
      <c r="T23" s="57"/>
      <c r="U23" s="57"/>
      <c r="V23" s="57"/>
      <c r="W23" s="57"/>
    </row>
    <row r="24" spans="1:23" ht="20.25" customHeight="1">
      <c r="A24" s="40" t="s">
        <v>147</v>
      </c>
      <c r="B24" s="49" t="s">
        <v>148</v>
      </c>
      <c r="C24" s="57">
        <f t="shared" si="0"/>
        <v>100.01</v>
      </c>
      <c r="D24" s="57">
        <v>100.01</v>
      </c>
      <c r="E24" s="57">
        <v>100.01</v>
      </c>
      <c r="F24" s="57">
        <v>100.01</v>
      </c>
      <c r="G24" s="57">
        <v>100.01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>
        <f t="shared" si="1"/>
        <v>0</v>
      </c>
      <c r="S24" s="57"/>
      <c r="T24" s="57"/>
      <c r="U24" s="57"/>
      <c r="V24" s="57"/>
      <c r="W24" s="57"/>
    </row>
    <row r="25" spans="1:23" ht="20.25" customHeight="1">
      <c r="A25" s="40" t="s">
        <v>149</v>
      </c>
      <c r="B25" s="49" t="s">
        <v>150</v>
      </c>
      <c r="C25" s="57">
        <f t="shared" si="0"/>
        <v>100.01</v>
      </c>
      <c r="D25" s="57">
        <v>100.01</v>
      </c>
      <c r="E25" s="57">
        <v>100.01</v>
      </c>
      <c r="F25" s="57">
        <v>100.01</v>
      </c>
      <c r="G25" s="57">
        <v>100.01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>
        <f t="shared" si="1"/>
        <v>0</v>
      </c>
      <c r="S25" s="57"/>
      <c r="T25" s="57"/>
      <c r="U25" s="57"/>
      <c r="V25" s="57"/>
      <c r="W25" s="57"/>
    </row>
    <row r="26" spans="1:23" ht="20.25" customHeight="1">
      <c r="A26" s="40">
        <v>229</v>
      </c>
      <c r="B26" s="49" t="s">
        <v>151</v>
      </c>
      <c r="C26" s="57">
        <v>25</v>
      </c>
      <c r="D26" s="57">
        <v>25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>
        <f t="shared" si="1"/>
        <v>25</v>
      </c>
      <c r="S26" s="57" t="s">
        <v>96</v>
      </c>
      <c r="T26" s="57">
        <v>25</v>
      </c>
      <c r="U26" s="57"/>
      <c r="V26" s="57"/>
      <c r="W26" s="57"/>
    </row>
    <row r="27" spans="1:23" ht="20.25" customHeight="1">
      <c r="A27" s="40">
        <v>22960</v>
      </c>
      <c r="B27" s="49" t="s">
        <v>152</v>
      </c>
      <c r="C27" s="57">
        <f>E27+R27</f>
        <v>25</v>
      </c>
      <c r="D27" s="57">
        <v>25</v>
      </c>
      <c r="E27" s="57"/>
      <c r="F27" s="57"/>
      <c r="G27" s="57" t="s">
        <v>96</v>
      </c>
      <c r="H27" s="57" t="s">
        <v>96</v>
      </c>
      <c r="I27" s="57"/>
      <c r="J27" s="57"/>
      <c r="K27" s="57" t="s">
        <v>96</v>
      </c>
      <c r="L27" s="57"/>
      <c r="M27" s="57" t="s">
        <v>96</v>
      </c>
      <c r="N27" s="57" t="s">
        <v>96</v>
      </c>
      <c r="O27" s="57" t="s">
        <v>96</v>
      </c>
      <c r="P27" s="57" t="s">
        <v>96</v>
      </c>
      <c r="Q27" s="57" t="s">
        <v>96</v>
      </c>
      <c r="R27" s="57">
        <f t="shared" si="1"/>
        <v>25</v>
      </c>
      <c r="S27" s="57" t="s">
        <v>96</v>
      </c>
      <c r="T27" s="57">
        <v>25</v>
      </c>
      <c r="U27" s="57" t="s">
        <v>96</v>
      </c>
      <c r="V27" s="57" t="s">
        <v>96</v>
      </c>
      <c r="W27" s="57" t="s">
        <v>96</v>
      </c>
    </row>
    <row r="28" spans="1:23" ht="20.25" customHeight="1">
      <c r="A28" s="40">
        <v>2296099</v>
      </c>
      <c r="B28" s="49" t="s">
        <v>153</v>
      </c>
      <c r="C28" s="57">
        <v>25</v>
      </c>
      <c r="D28" s="57">
        <v>25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7">
        <f t="shared" si="1"/>
        <v>25</v>
      </c>
      <c r="S28" s="57" t="s">
        <v>96</v>
      </c>
      <c r="T28" s="57">
        <v>25</v>
      </c>
      <c r="U28" s="58"/>
      <c r="V28" s="58"/>
      <c r="W28" s="58"/>
    </row>
    <row r="29" spans="1:23" ht="20.25" customHeight="1">
      <c r="A29" s="234" t="s">
        <v>154</v>
      </c>
      <c r="B29" s="234" t="s">
        <v>154</v>
      </c>
      <c r="C29" s="58">
        <f>C26+C23+C18+C12+C8</f>
        <v>1799.3899999999999</v>
      </c>
      <c r="D29" s="58">
        <f>D26+D23+D18+D12+D8</f>
        <v>1792.02</v>
      </c>
      <c r="E29" s="58">
        <v>1725.85</v>
      </c>
      <c r="F29" s="58">
        <v>1725.85</v>
      </c>
      <c r="G29" s="58">
        <v>1725.85</v>
      </c>
      <c r="H29" s="58" t="s">
        <v>96</v>
      </c>
      <c r="I29" s="58"/>
      <c r="J29" s="58"/>
      <c r="K29" s="58" t="s">
        <v>96</v>
      </c>
      <c r="L29" s="58"/>
      <c r="M29" s="58" t="s">
        <v>96</v>
      </c>
      <c r="N29" s="58" t="s">
        <v>96</v>
      </c>
      <c r="O29" s="58" t="s">
        <v>96</v>
      </c>
      <c r="P29" s="58" t="s">
        <v>96</v>
      </c>
      <c r="Q29" s="58" t="s">
        <v>96</v>
      </c>
      <c r="R29" s="58">
        <f t="shared" ref="R29:U29" si="2">+R26+R12+R8</f>
        <v>73.539999999999992</v>
      </c>
      <c r="S29" s="58">
        <f>+S12+S8</f>
        <v>41.17</v>
      </c>
      <c r="T29" s="58">
        <f t="shared" si="2"/>
        <v>25</v>
      </c>
      <c r="U29" s="58">
        <f t="shared" si="2"/>
        <v>0</v>
      </c>
      <c r="V29" s="58" t="s">
        <v>96</v>
      </c>
      <c r="W29" s="58">
        <f>+W26+W12+W8</f>
        <v>7.37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9:B29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17" activePane="bottomRight" state="frozen"/>
      <selection pane="topRight"/>
      <selection pane="bottomLeft"/>
      <selection pane="bottomRight" activeCell="H31" sqref="H31"/>
    </sheetView>
  </sheetViews>
  <sheetFormatPr defaultColWidth="9.140625" defaultRowHeight="14.25" customHeight="1"/>
  <cols>
    <col min="1" max="1" width="49.28515625" style="4" customWidth="1"/>
    <col min="2" max="2" width="38.85546875" style="4" customWidth="1"/>
    <col min="3" max="3" width="48.5703125" style="4" customWidth="1"/>
    <col min="4" max="4" width="36.42578125" style="4" customWidth="1"/>
    <col min="5" max="5" width="3.28515625" style="11" customWidth="1"/>
    <col min="6" max="16384" width="9.140625" style="11"/>
  </cols>
  <sheetData>
    <row r="1" spans="1:4" s="9" customFormat="1" ht="14.25" customHeight="1">
      <c r="A1" s="70"/>
      <c r="B1" s="70"/>
      <c r="C1" s="70"/>
      <c r="D1" s="19"/>
    </row>
    <row r="2" spans="1:4" s="9" customFormat="1" ht="36" customHeight="1">
      <c r="A2" s="215" t="s">
        <v>12</v>
      </c>
      <c r="B2" s="215"/>
      <c r="C2" s="215"/>
      <c r="D2" s="215"/>
    </row>
    <row r="3" spans="1:4" s="10" customFormat="1" ht="24" customHeight="1">
      <c r="A3" s="217" t="s">
        <v>469</v>
      </c>
      <c r="B3" s="218"/>
      <c r="C3" s="71"/>
      <c r="D3" s="48" t="s">
        <v>24</v>
      </c>
    </row>
    <row r="4" spans="1:4" ht="19.5" customHeight="1">
      <c r="A4" s="219" t="s">
        <v>25</v>
      </c>
      <c r="B4" s="219"/>
      <c r="C4" s="219" t="s">
        <v>26</v>
      </c>
      <c r="D4" s="219"/>
    </row>
    <row r="5" spans="1:4" ht="21.75" customHeight="1">
      <c r="A5" s="219" t="s">
        <v>27</v>
      </c>
      <c r="B5" s="219" t="s">
        <v>28</v>
      </c>
      <c r="C5" s="219" t="s">
        <v>155</v>
      </c>
      <c r="D5" s="219" t="s">
        <v>28</v>
      </c>
    </row>
    <row r="6" spans="1:4" ht="17.25" customHeight="1">
      <c r="A6" s="219"/>
      <c r="B6" s="231"/>
      <c r="C6" s="219"/>
      <c r="D6" s="231"/>
    </row>
    <row r="7" spans="1:4" ht="17.25" customHeight="1">
      <c r="A7" s="72" t="s">
        <v>156</v>
      </c>
      <c r="B7" s="73">
        <f>SUM(B8:B10)</f>
        <v>1725.85</v>
      </c>
      <c r="C7" s="39" t="s">
        <v>157</v>
      </c>
      <c r="D7" s="73">
        <f>SUM(D8:D31)</f>
        <v>1792.02</v>
      </c>
    </row>
    <row r="8" spans="1:4" ht="17.25" customHeight="1">
      <c r="A8" s="72" t="s">
        <v>158</v>
      </c>
      <c r="B8" s="43">
        <v>1725.85</v>
      </c>
      <c r="C8" s="39" t="s">
        <v>159</v>
      </c>
      <c r="D8" s="43"/>
    </row>
    <row r="9" spans="1:4" ht="17.25" customHeight="1">
      <c r="A9" s="72" t="s">
        <v>160</v>
      </c>
      <c r="B9" s="43"/>
      <c r="C9" s="39" t="s">
        <v>161</v>
      </c>
      <c r="D9" s="43"/>
    </row>
    <row r="10" spans="1:4" ht="17.25" customHeight="1">
      <c r="A10" s="72" t="s">
        <v>162</v>
      </c>
      <c r="B10" s="43"/>
      <c r="C10" s="39" t="s">
        <v>163</v>
      </c>
      <c r="D10" s="43"/>
    </row>
    <row r="11" spans="1:4" ht="17.25" customHeight="1">
      <c r="A11" s="72"/>
      <c r="B11" s="43"/>
      <c r="C11" s="39" t="s">
        <v>164</v>
      </c>
      <c r="D11" s="43"/>
    </row>
    <row r="12" spans="1:4" ht="17.25" customHeight="1">
      <c r="A12" s="74" t="s">
        <v>165</v>
      </c>
      <c r="B12" s="75">
        <f>SUM(B13:B15)</f>
        <v>66.17</v>
      </c>
      <c r="C12" s="39" t="s">
        <v>166</v>
      </c>
      <c r="D12" s="43">
        <f>1329.83+33.85</f>
        <v>1363.6799999999998</v>
      </c>
    </row>
    <row r="13" spans="1:4" ht="17.25" customHeight="1">
      <c r="A13" s="72" t="s">
        <v>158</v>
      </c>
      <c r="B13" s="76">
        <v>41.17</v>
      </c>
      <c r="C13" s="39" t="s">
        <v>167</v>
      </c>
      <c r="D13" s="43"/>
    </row>
    <row r="14" spans="1:4" ht="17.25" customHeight="1">
      <c r="A14" s="39" t="s">
        <v>160</v>
      </c>
      <c r="B14" s="76">
        <v>25</v>
      </c>
      <c r="C14" s="39" t="s">
        <v>168</v>
      </c>
      <c r="D14" s="43"/>
    </row>
    <row r="15" spans="1:4" ht="17.25" customHeight="1">
      <c r="A15" s="39" t="s">
        <v>162</v>
      </c>
      <c r="B15" s="76"/>
      <c r="C15" s="39" t="s">
        <v>169</v>
      </c>
      <c r="D15" s="43">
        <f>172.81+7.32</f>
        <v>180.13</v>
      </c>
    </row>
    <row r="16" spans="1:4" ht="17.25" customHeight="1">
      <c r="A16" s="74"/>
      <c r="B16" s="43"/>
      <c r="C16" s="39" t="s">
        <v>170</v>
      </c>
      <c r="D16" s="43">
        <v>123.2</v>
      </c>
    </row>
    <row r="17" spans="1:4" ht="17.25" customHeight="1">
      <c r="A17" s="72"/>
      <c r="B17" s="76"/>
      <c r="C17" s="39" t="s">
        <v>171</v>
      </c>
      <c r="D17" s="43"/>
    </row>
    <row r="18" spans="1:4" ht="17.25" customHeight="1">
      <c r="A18" s="39"/>
      <c r="B18" s="76"/>
      <c r="C18" s="39" t="s">
        <v>172</v>
      </c>
      <c r="D18" s="43"/>
    </row>
    <row r="19" spans="1:4" ht="17.25" customHeight="1">
      <c r="A19" s="39"/>
      <c r="B19" s="76"/>
      <c r="C19" s="39" t="s">
        <v>173</v>
      </c>
      <c r="D19" s="43"/>
    </row>
    <row r="20" spans="1:4" ht="17.25" customHeight="1">
      <c r="B20" s="77"/>
      <c r="C20" s="39" t="s">
        <v>174</v>
      </c>
      <c r="D20" s="43"/>
    </row>
    <row r="21" spans="1:4" ht="17.25" customHeight="1">
      <c r="A21" s="72"/>
      <c r="B21" s="76"/>
      <c r="C21" s="39" t="s">
        <v>175</v>
      </c>
      <c r="D21" s="43"/>
    </row>
    <row r="22" spans="1:4" ht="17.25" customHeight="1">
      <c r="A22" s="39"/>
      <c r="B22" s="76"/>
      <c r="C22" s="39" t="s">
        <v>176</v>
      </c>
      <c r="D22" s="43"/>
    </row>
    <row r="23" spans="1:4" ht="17.25" customHeight="1">
      <c r="A23" s="39"/>
      <c r="B23" s="76"/>
      <c r="C23" s="39" t="s">
        <v>177</v>
      </c>
      <c r="D23" s="43"/>
    </row>
    <row r="24" spans="1:4" ht="17.25" customHeight="1">
      <c r="A24" s="74"/>
      <c r="B24" s="76"/>
      <c r="C24" s="39" t="s">
        <v>178</v>
      </c>
      <c r="D24" s="43"/>
    </row>
    <row r="25" spans="1:4" ht="17.25" customHeight="1">
      <c r="A25" s="74"/>
      <c r="B25" s="76"/>
      <c r="C25" s="39" t="s">
        <v>179</v>
      </c>
      <c r="D25" s="43"/>
    </row>
    <row r="26" spans="1:4" ht="17.25" customHeight="1">
      <c r="A26" s="74"/>
      <c r="B26" s="76"/>
      <c r="C26" s="39" t="s">
        <v>180</v>
      </c>
      <c r="D26" s="43">
        <v>100.01</v>
      </c>
    </row>
    <row r="27" spans="1:4" ht="17.25" customHeight="1">
      <c r="A27" s="74"/>
      <c r="B27" s="76"/>
      <c r="C27" s="39" t="s">
        <v>181</v>
      </c>
      <c r="D27" s="43"/>
    </row>
    <row r="28" spans="1:4" ht="17.25" customHeight="1">
      <c r="A28" s="74"/>
      <c r="B28" s="76"/>
      <c r="C28" s="39" t="s">
        <v>182</v>
      </c>
      <c r="D28" s="43"/>
    </row>
    <row r="29" spans="1:4" ht="17.25" customHeight="1">
      <c r="A29" s="74"/>
      <c r="B29" s="76"/>
      <c r="C29" s="39" t="s">
        <v>183</v>
      </c>
      <c r="D29" s="43"/>
    </row>
    <row r="30" spans="1:4" ht="17.25" customHeight="1">
      <c r="A30" s="74"/>
      <c r="B30" s="76"/>
      <c r="C30" s="39" t="s">
        <v>184</v>
      </c>
      <c r="D30" s="43"/>
    </row>
    <row r="31" spans="1:4" ht="17.25" customHeight="1">
      <c r="A31" s="74"/>
      <c r="B31" s="76"/>
      <c r="C31" s="39" t="s">
        <v>185</v>
      </c>
      <c r="D31" s="43">
        <v>25</v>
      </c>
    </row>
    <row r="32" spans="1:4" ht="17.25" customHeight="1">
      <c r="A32" s="74"/>
      <c r="B32" s="76"/>
      <c r="C32" s="39"/>
      <c r="D32" s="43"/>
    </row>
    <row r="33" spans="1:4" ht="17.25" customHeight="1">
      <c r="A33" s="44"/>
      <c r="B33" s="45"/>
      <c r="C33" s="39" t="s">
        <v>186</v>
      </c>
      <c r="D33" s="45"/>
    </row>
    <row r="34" spans="1:4" ht="17.25" customHeight="1">
      <c r="A34" s="44" t="s">
        <v>187</v>
      </c>
      <c r="B34" s="75">
        <f>SUM(B7,B12)</f>
        <v>1792.02</v>
      </c>
      <c r="C34" s="44" t="s">
        <v>74</v>
      </c>
      <c r="D34" s="75">
        <f>SUM(D7,D33)</f>
        <v>1792.02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6"/>
  <sheetViews>
    <sheetView showZeros="0" view="pageBreakPreview" zoomScaleNormal="100" workbookViewId="0">
      <pane xSplit="1" ySplit="7" topLeftCell="B16" activePane="bottomRight" state="frozen"/>
      <selection pane="topRight"/>
      <selection pane="bottomLeft"/>
      <selection pane="bottomRight" activeCell="I27" sqref="I27"/>
    </sheetView>
  </sheetViews>
  <sheetFormatPr defaultColWidth="9.140625" defaultRowHeight="14.25" customHeight="1"/>
  <cols>
    <col min="1" max="1" width="20.140625" style="46" customWidth="1"/>
    <col min="2" max="2" width="48.7109375" style="46" customWidth="1"/>
    <col min="3" max="3" width="13.7109375" style="46" customWidth="1"/>
    <col min="4" max="13" width="13.7109375" style="5" customWidth="1"/>
    <col min="14" max="14" width="4.28515625" style="5" customWidth="1"/>
    <col min="15" max="16384" width="9.140625" style="5"/>
  </cols>
  <sheetData>
    <row r="1" spans="1:13" s="22" customFormat="1" ht="12" customHeight="1">
      <c r="A1" s="53"/>
      <c r="B1" s="53"/>
      <c r="C1" s="53"/>
      <c r="E1" s="64"/>
      <c r="G1" s="21"/>
      <c r="H1" s="21"/>
      <c r="J1" s="64"/>
      <c r="L1" s="21"/>
      <c r="M1" s="21"/>
    </row>
    <row r="2" spans="1:13" s="22" customFormat="1" ht="39" customHeight="1">
      <c r="A2" s="215" t="s">
        <v>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s="35" customFormat="1" ht="24" customHeight="1">
      <c r="A3" s="217" t="s">
        <v>469</v>
      </c>
      <c r="B3" s="237"/>
      <c r="C3" s="237"/>
      <c r="D3" s="238"/>
      <c r="E3" s="238"/>
      <c r="F3" s="238"/>
      <c r="G3" s="47"/>
      <c r="H3" s="48"/>
      <c r="I3" s="48"/>
      <c r="J3" s="48"/>
      <c r="K3" s="48"/>
      <c r="L3" s="47"/>
      <c r="M3" s="48" t="s">
        <v>24</v>
      </c>
    </row>
    <row r="4" spans="1:13" ht="20.25" customHeight="1">
      <c r="A4" s="239" t="s">
        <v>188</v>
      </c>
      <c r="B4" s="239"/>
      <c r="C4" s="239" t="s">
        <v>77</v>
      </c>
      <c r="D4" s="219" t="s">
        <v>189</v>
      </c>
      <c r="E4" s="219"/>
      <c r="F4" s="219"/>
      <c r="G4" s="219"/>
      <c r="H4" s="219"/>
      <c r="I4" s="219" t="s">
        <v>190</v>
      </c>
      <c r="J4" s="219"/>
      <c r="K4" s="219"/>
      <c r="L4" s="219"/>
      <c r="M4" s="219"/>
    </row>
    <row r="5" spans="1:13" ht="20.25" customHeight="1">
      <c r="A5" s="239" t="s">
        <v>97</v>
      </c>
      <c r="B5" s="239" t="s">
        <v>98</v>
      </c>
      <c r="C5" s="239"/>
      <c r="D5" s="219" t="s">
        <v>79</v>
      </c>
      <c r="E5" s="219" t="s">
        <v>102</v>
      </c>
      <c r="F5" s="219"/>
      <c r="G5" s="219"/>
      <c r="H5" s="219" t="s">
        <v>103</v>
      </c>
      <c r="I5" s="219" t="s">
        <v>79</v>
      </c>
      <c r="J5" s="219" t="s">
        <v>102</v>
      </c>
      <c r="K5" s="219"/>
      <c r="L5" s="219"/>
      <c r="M5" s="219" t="s">
        <v>103</v>
      </c>
    </row>
    <row r="6" spans="1:13" ht="20.25" customHeight="1">
      <c r="A6" s="239"/>
      <c r="B6" s="239"/>
      <c r="C6" s="239"/>
      <c r="D6" s="219"/>
      <c r="E6" s="15" t="s">
        <v>79</v>
      </c>
      <c r="F6" s="15" t="s">
        <v>191</v>
      </c>
      <c r="G6" s="15" t="s">
        <v>192</v>
      </c>
      <c r="H6" s="219"/>
      <c r="I6" s="219"/>
      <c r="J6" s="15" t="s">
        <v>79</v>
      </c>
      <c r="K6" s="15" t="s">
        <v>191</v>
      </c>
      <c r="L6" s="15" t="s">
        <v>192</v>
      </c>
      <c r="M6" s="219"/>
    </row>
    <row r="7" spans="1:13" ht="13.5" customHeight="1">
      <c r="A7" s="65" t="s">
        <v>193</v>
      </c>
      <c r="B7" s="65" t="s">
        <v>194</v>
      </c>
      <c r="C7" s="65" t="s">
        <v>195</v>
      </c>
      <c r="D7" s="65" t="s">
        <v>196</v>
      </c>
      <c r="E7" s="27" t="s">
        <v>197</v>
      </c>
      <c r="F7" s="65" t="s">
        <v>198</v>
      </c>
      <c r="G7" s="65" t="s">
        <v>199</v>
      </c>
      <c r="H7" s="65" t="s">
        <v>200</v>
      </c>
      <c r="I7" s="65" t="s">
        <v>201</v>
      </c>
      <c r="J7" s="27" t="s">
        <v>202</v>
      </c>
      <c r="K7" s="65" t="s">
        <v>203</v>
      </c>
      <c r="L7" s="65" t="s">
        <v>204</v>
      </c>
      <c r="M7" s="65" t="s">
        <v>205</v>
      </c>
    </row>
    <row r="8" spans="1:13" ht="18.75" customHeight="1">
      <c r="A8" s="50" t="s">
        <v>115</v>
      </c>
      <c r="B8" s="50" t="s">
        <v>116</v>
      </c>
      <c r="C8" s="43">
        <f>SUM(C10:C11)</f>
        <v>1363.68</v>
      </c>
      <c r="D8" s="43">
        <v>1329.83</v>
      </c>
      <c r="E8" s="43">
        <v>1329.83</v>
      </c>
      <c r="F8" s="43">
        <v>1186.23</v>
      </c>
      <c r="G8" s="43">
        <v>143.6</v>
      </c>
      <c r="H8" s="43"/>
      <c r="I8" s="43">
        <f>I9</f>
        <v>33.85</v>
      </c>
      <c r="J8" s="43"/>
      <c r="K8" s="43"/>
      <c r="L8" s="43"/>
      <c r="M8" s="43">
        <f>M9</f>
        <v>33.85</v>
      </c>
    </row>
    <row r="9" spans="1:13" ht="18.75" customHeight="1">
      <c r="A9" s="50" t="s">
        <v>117</v>
      </c>
      <c r="B9" s="66" t="s">
        <v>206</v>
      </c>
      <c r="C9" s="43">
        <f>SUM(C10:C11)</f>
        <v>1363.68</v>
      </c>
      <c r="D9" s="43">
        <v>1329.83</v>
      </c>
      <c r="E9" s="43">
        <v>1329.83</v>
      </c>
      <c r="F9" s="43">
        <v>1186.23</v>
      </c>
      <c r="G9" s="43">
        <v>143.6</v>
      </c>
      <c r="H9" s="43"/>
      <c r="I9" s="43">
        <f>SUM(I10:I11)</f>
        <v>33.85</v>
      </c>
      <c r="J9" s="43"/>
      <c r="K9" s="43"/>
      <c r="L9" s="43"/>
      <c r="M9" s="43">
        <f>SUM(M10:M11)</f>
        <v>33.85</v>
      </c>
    </row>
    <row r="10" spans="1:13" ht="18.75" customHeight="1">
      <c r="A10" s="50" t="s">
        <v>119</v>
      </c>
      <c r="B10" s="67" t="s">
        <v>207</v>
      </c>
      <c r="C10" s="43">
        <f>+D10+I10</f>
        <v>1358.98</v>
      </c>
      <c r="D10" s="43">
        <v>1329.83</v>
      </c>
      <c r="E10" s="43">
        <v>1329.83</v>
      </c>
      <c r="F10" s="43">
        <v>1186.23</v>
      </c>
      <c r="G10" s="43">
        <v>143.6</v>
      </c>
      <c r="H10" s="43"/>
      <c r="I10" s="43">
        <v>29.15</v>
      </c>
      <c r="J10" s="43"/>
      <c r="K10" s="43"/>
      <c r="L10" s="43"/>
      <c r="M10" s="43">
        <v>29.15</v>
      </c>
    </row>
    <row r="11" spans="1:13" ht="18.75" customHeight="1">
      <c r="A11" s="50" t="s">
        <v>121</v>
      </c>
      <c r="B11" s="67" t="s">
        <v>208</v>
      </c>
      <c r="C11" s="43">
        <v>4.7</v>
      </c>
      <c r="D11" s="43"/>
      <c r="E11" s="43"/>
      <c r="F11" s="43"/>
      <c r="G11" s="43"/>
      <c r="H11" s="43"/>
      <c r="I11" s="43">
        <v>4.7</v>
      </c>
      <c r="J11" s="43"/>
      <c r="K11" s="43"/>
      <c r="L11" s="43"/>
      <c r="M11" s="43">
        <v>4.7</v>
      </c>
    </row>
    <row r="12" spans="1:13" ht="18.75" customHeight="1">
      <c r="A12" s="50" t="s">
        <v>123</v>
      </c>
      <c r="B12" s="50" t="s">
        <v>124</v>
      </c>
      <c r="C12" s="43">
        <f>+C13+C16</f>
        <v>180.12999999999997</v>
      </c>
      <c r="D12" s="43">
        <v>172.81</v>
      </c>
      <c r="E12" s="43">
        <v>172.81</v>
      </c>
      <c r="F12" s="43">
        <v>172.81</v>
      </c>
      <c r="G12" s="43"/>
      <c r="H12" s="43"/>
      <c r="I12" s="43">
        <v>7.32</v>
      </c>
      <c r="J12" s="43"/>
      <c r="K12" s="43"/>
      <c r="L12" s="43"/>
      <c r="M12" s="43">
        <v>7.32</v>
      </c>
    </row>
    <row r="13" spans="1:13" ht="18.75" customHeight="1">
      <c r="A13" s="50" t="s">
        <v>125</v>
      </c>
      <c r="B13" s="66" t="s">
        <v>209</v>
      </c>
      <c r="C13" s="43">
        <f>SUM(C14:C15)</f>
        <v>178.20999999999998</v>
      </c>
      <c r="D13" s="43">
        <v>170.89</v>
      </c>
      <c r="E13" s="43">
        <v>170.89</v>
      </c>
      <c r="F13" s="43">
        <v>170.89</v>
      </c>
      <c r="G13" s="43"/>
      <c r="H13" s="43"/>
      <c r="I13" s="43">
        <v>7.32</v>
      </c>
      <c r="J13" s="43"/>
      <c r="K13" s="43"/>
      <c r="L13" s="43"/>
      <c r="M13" s="43">
        <v>7.32</v>
      </c>
    </row>
    <row r="14" spans="1:13" ht="18.75" customHeight="1">
      <c r="A14" s="50" t="s">
        <v>127</v>
      </c>
      <c r="B14" s="67" t="s">
        <v>210</v>
      </c>
      <c r="C14" s="43">
        <v>170.89</v>
      </c>
      <c r="D14" s="43">
        <v>170.89</v>
      </c>
      <c r="E14" s="43">
        <v>170.89</v>
      </c>
      <c r="F14" s="43">
        <v>170.89</v>
      </c>
      <c r="G14" s="43"/>
      <c r="H14" s="43"/>
      <c r="I14" s="43"/>
      <c r="J14" s="43"/>
      <c r="K14" s="43"/>
      <c r="L14" s="43"/>
      <c r="M14" s="43"/>
    </row>
    <row r="15" spans="1:13" ht="18.75" customHeight="1">
      <c r="A15" s="50" t="s">
        <v>129</v>
      </c>
      <c r="B15" s="67" t="s">
        <v>211</v>
      </c>
      <c r="C15" s="43">
        <v>7.32</v>
      </c>
      <c r="D15" s="43"/>
      <c r="E15" s="43"/>
      <c r="F15" s="43"/>
      <c r="G15" s="43"/>
      <c r="H15" s="43"/>
      <c r="I15" s="43">
        <v>7.32</v>
      </c>
      <c r="J15" s="43"/>
      <c r="K15" s="43"/>
      <c r="L15" s="43"/>
      <c r="M15" s="43">
        <v>7.32</v>
      </c>
    </row>
    <row r="16" spans="1:13" ht="18.75" customHeight="1">
      <c r="A16" s="50" t="s">
        <v>131</v>
      </c>
      <c r="B16" s="66" t="s">
        <v>212</v>
      </c>
      <c r="C16" s="43">
        <v>1.92</v>
      </c>
      <c r="D16" s="43">
        <v>1.92</v>
      </c>
      <c r="E16" s="43">
        <v>1.92</v>
      </c>
      <c r="F16" s="43">
        <v>1.92</v>
      </c>
      <c r="G16" s="43"/>
      <c r="H16" s="43"/>
      <c r="I16" s="43"/>
      <c r="J16" s="43"/>
      <c r="K16" s="43"/>
      <c r="L16" s="43"/>
      <c r="M16" s="43"/>
    </row>
    <row r="17" spans="1:13" ht="18.75" customHeight="1">
      <c r="A17" s="50" t="s">
        <v>133</v>
      </c>
      <c r="B17" s="67" t="s">
        <v>213</v>
      </c>
      <c r="C17" s="43">
        <v>1.92</v>
      </c>
      <c r="D17" s="43">
        <v>1.92</v>
      </c>
      <c r="E17" s="43">
        <v>1.92</v>
      </c>
      <c r="F17" s="43">
        <v>1.92</v>
      </c>
      <c r="G17" s="43"/>
      <c r="H17" s="43"/>
      <c r="I17" s="43"/>
      <c r="J17" s="43"/>
      <c r="K17" s="43"/>
      <c r="L17" s="43"/>
      <c r="M17" s="43"/>
    </row>
    <row r="18" spans="1:13" ht="18.75" customHeight="1">
      <c r="A18" s="50" t="s">
        <v>135</v>
      </c>
      <c r="B18" s="50" t="s">
        <v>136</v>
      </c>
      <c r="C18" s="43">
        <v>123.2</v>
      </c>
      <c r="D18" s="43">
        <v>123.2</v>
      </c>
      <c r="E18" s="43">
        <v>123.2</v>
      </c>
      <c r="F18" s="43">
        <v>123.2</v>
      </c>
      <c r="G18" s="43"/>
      <c r="H18" s="43"/>
      <c r="I18" s="43"/>
      <c r="J18" s="43"/>
      <c r="K18" s="43"/>
      <c r="L18" s="43"/>
      <c r="M18" s="43"/>
    </row>
    <row r="19" spans="1:13" ht="18.75" customHeight="1">
      <c r="A19" s="50" t="s">
        <v>137</v>
      </c>
      <c r="B19" s="66" t="s">
        <v>214</v>
      </c>
      <c r="C19" s="43">
        <v>123.2</v>
      </c>
      <c r="D19" s="43">
        <v>123.2</v>
      </c>
      <c r="E19" s="43">
        <v>123.2</v>
      </c>
      <c r="F19" s="43">
        <v>123.2</v>
      </c>
      <c r="G19" s="43"/>
      <c r="H19" s="43"/>
      <c r="I19" s="43"/>
      <c r="J19" s="43"/>
      <c r="K19" s="43"/>
      <c r="L19" s="43"/>
      <c r="M19" s="43"/>
    </row>
    <row r="20" spans="1:13" ht="18.75" customHeight="1">
      <c r="A20" s="50" t="s">
        <v>139</v>
      </c>
      <c r="B20" s="67" t="s">
        <v>215</v>
      </c>
      <c r="C20" s="43">
        <v>75.010000000000005</v>
      </c>
      <c r="D20" s="43">
        <v>75.010000000000005</v>
      </c>
      <c r="E20" s="43">
        <v>75.010000000000005</v>
      </c>
      <c r="F20" s="43">
        <v>75.010000000000005</v>
      </c>
      <c r="G20" s="43"/>
      <c r="H20" s="43"/>
      <c r="I20" s="43"/>
      <c r="J20" s="43"/>
      <c r="K20" s="43"/>
      <c r="L20" s="43"/>
      <c r="M20" s="43"/>
    </row>
    <row r="21" spans="1:13" ht="18.75" customHeight="1">
      <c r="A21" s="50" t="s">
        <v>141</v>
      </c>
      <c r="B21" s="67" t="s">
        <v>216</v>
      </c>
      <c r="C21" s="43">
        <v>41.43</v>
      </c>
      <c r="D21" s="43">
        <v>41.43</v>
      </c>
      <c r="E21" s="43">
        <v>41.43</v>
      </c>
      <c r="F21" s="43">
        <v>41.43</v>
      </c>
      <c r="G21" s="43"/>
      <c r="H21" s="43"/>
      <c r="I21" s="43"/>
      <c r="J21" s="43"/>
      <c r="K21" s="43"/>
      <c r="L21" s="43"/>
      <c r="M21" s="43"/>
    </row>
    <row r="22" spans="1:13" ht="18.75" customHeight="1">
      <c r="A22" s="50" t="s">
        <v>143</v>
      </c>
      <c r="B22" s="67" t="s">
        <v>217</v>
      </c>
      <c r="C22" s="43">
        <v>6.76</v>
      </c>
      <c r="D22" s="43">
        <v>6.76</v>
      </c>
      <c r="E22" s="43">
        <v>6.76</v>
      </c>
      <c r="F22" s="43">
        <v>6.76</v>
      </c>
      <c r="G22" s="43"/>
      <c r="H22" s="43"/>
      <c r="I22" s="43"/>
      <c r="J22" s="43"/>
      <c r="K22" s="43"/>
      <c r="L22" s="43"/>
      <c r="M22" s="43"/>
    </row>
    <row r="23" spans="1:13" ht="18.75" customHeight="1">
      <c r="A23" s="50" t="s">
        <v>145</v>
      </c>
      <c r="B23" s="50" t="s">
        <v>146</v>
      </c>
      <c r="C23" s="43">
        <v>100.01</v>
      </c>
      <c r="D23" s="43">
        <v>100.01</v>
      </c>
      <c r="E23" s="43">
        <v>100.01</v>
      </c>
      <c r="F23" s="43">
        <v>100.01</v>
      </c>
      <c r="G23" s="43"/>
      <c r="H23" s="43"/>
      <c r="I23" s="43"/>
      <c r="J23" s="43"/>
      <c r="K23" s="43"/>
      <c r="L23" s="43"/>
      <c r="M23" s="43"/>
    </row>
    <row r="24" spans="1:13" ht="18.75" customHeight="1">
      <c r="A24" s="50" t="s">
        <v>147</v>
      </c>
      <c r="B24" s="66" t="s">
        <v>218</v>
      </c>
      <c r="C24" s="43">
        <v>100.01</v>
      </c>
      <c r="D24" s="43">
        <v>100.01</v>
      </c>
      <c r="E24" s="43">
        <v>100.01</v>
      </c>
      <c r="F24" s="43">
        <v>100.01</v>
      </c>
      <c r="G24" s="43"/>
      <c r="H24" s="43"/>
      <c r="I24" s="43"/>
      <c r="J24" s="43"/>
      <c r="K24" s="43"/>
      <c r="L24" s="43"/>
      <c r="M24" s="43"/>
    </row>
    <row r="25" spans="1:13" ht="18.75" customHeight="1">
      <c r="A25" s="50" t="s">
        <v>149</v>
      </c>
      <c r="B25" s="67" t="s">
        <v>219</v>
      </c>
      <c r="C25" s="43">
        <v>100.01</v>
      </c>
      <c r="D25" s="43">
        <v>100.01</v>
      </c>
      <c r="E25" s="43">
        <v>100.01</v>
      </c>
      <c r="F25" s="43">
        <v>100.01</v>
      </c>
      <c r="G25" s="68" t="s">
        <v>96</v>
      </c>
      <c r="H25" s="68" t="s">
        <v>96</v>
      </c>
      <c r="I25" s="68" t="s">
        <v>96</v>
      </c>
      <c r="J25" s="68" t="s">
        <v>96</v>
      </c>
      <c r="K25" s="68" t="s">
        <v>96</v>
      </c>
      <c r="L25" s="68" t="s">
        <v>96</v>
      </c>
      <c r="M25" s="68" t="s">
        <v>96</v>
      </c>
    </row>
    <row r="26" spans="1:13" ht="18" customHeight="1">
      <c r="A26" s="240" t="s">
        <v>154</v>
      </c>
      <c r="B26" s="240" t="s">
        <v>154</v>
      </c>
      <c r="C26" s="56">
        <f>+C8+C12+C18+C23</f>
        <v>1767.02</v>
      </c>
      <c r="D26" s="69">
        <v>1725.85</v>
      </c>
      <c r="E26" s="69">
        <v>1725.85</v>
      </c>
      <c r="F26" s="69">
        <v>1582.25</v>
      </c>
      <c r="G26" s="69">
        <v>143.6</v>
      </c>
      <c r="H26" s="69" t="s">
        <v>96</v>
      </c>
      <c r="I26" s="69">
        <f>+I8+I12</f>
        <v>41.17</v>
      </c>
      <c r="J26" s="69" t="s">
        <v>96</v>
      </c>
      <c r="K26" s="69" t="s">
        <v>96</v>
      </c>
      <c r="L26" s="69" t="s">
        <v>96</v>
      </c>
      <c r="M26" s="69">
        <f>M12+M8</f>
        <v>41.17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6:B26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21" sqref="C21"/>
    </sheetView>
  </sheetViews>
  <sheetFormatPr defaultColWidth="9" defaultRowHeight="14.25"/>
  <cols>
    <col min="1" max="2" width="27.42578125" style="61" customWidth="1"/>
    <col min="3" max="3" width="17.28515625" style="62" customWidth="1"/>
    <col min="4" max="5" width="26.28515625" style="63" customWidth="1"/>
    <col min="6" max="6" width="18.7109375" style="63" customWidth="1"/>
    <col min="7" max="7" width="9.140625" style="22" customWidth="1"/>
    <col min="8" max="23" width="9.140625" style="22"/>
    <col min="24" max="16384" width="9" style="22"/>
  </cols>
  <sheetData>
    <row r="1" spans="1:20" ht="12" customHeight="1">
      <c r="A1" s="97"/>
      <c r="B1" s="97"/>
      <c r="C1" s="98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ht="25.5" customHeight="1">
      <c r="A2" s="241" t="s">
        <v>14</v>
      </c>
      <c r="B2" s="241"/>
      <c r="C2" s="241"/>
      <c r="D2" s="241"/>
      <c r="E2" s="242"/>
      <c r="F2" s="242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15.75" customHeight="1">
      <c r="A3" s="243" t="s">
        <v>471</v>
      </c>
      <c r="B3" s="244"/>
      <c r="C3" s="245"/>
      <c r="D3" s="246"/>
      <c r="E3" s="99"/>
      <c r="F3" s="101" t="s">
        <v>220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s="60" customFormat="1" ht="19.5" customHeight="1">
      <c r="A4" s="250" t="s">
        <v>221</v>
      </c>
      <c r="B4" s="252" t="s">
        <v>222</v>
      </c>
      <c r="C4" s="247" t="s">
        <v>223</v>
      </c>
      <c r="D4" s="248"/>
      <c r="E4" s="249"/>
      <c r="F4" s="252" t="s">
        <v>224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60" customFormat="1" ht="19.5" customHeight="1">
      <c r="A5" s="251"/>
      <c r="B5" s="253"/>
      <c r="C5" s="103" t="s">
        <v>79</v>
      </c>
      <c r="D5" s="103" t="s">
        <v>225</v>
      </c>
      <c r="E5" s="103" t="s">
        <v>226</v>
      </c>
      <c r="F5" s="253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s="60" customFormat="1" ht="15.95" customHeight="1">
      <c r="A6" s="104" t="s">
        <v>227</v>
      </c>
      <c r="B6" s="104">
        <v>2</v>
      </c>
      <c r="C6" s="105" t="s">
        <v>228</v>
      </c>
      <c r="D6" s="104">
        <v>4</v>
      </c>
      <c r="E6" s="104">
        <v>5</v>
      </c>
      <c r="F6" s="104">
        <v>6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ht="15.95" customHeight="1">
      <c r="A7" s="106" t="s">
        <v>229</v>
      </c>
      <c r="B7" s="107"/>
      <c r="C7" s="107">
        <f>SUM(D7+E7)</f>
        <v>0</v>
      </c>
      <c r="D7" s="107"/>
      <c r="E7" s="107"/>
      <c r="F7" s="107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1:20" ht="15.95" customHeight="1">
      <c r="A8" s="108"/>
      <c r="B8" s="108"/>
      <c r="C8" s="108"/>
      <c r="D8" s="108"/>
      <c r="E8" s="108"/>
      <c r="F8" s="10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0">
      <c r="A9" s="109" t="s">
        <v>472</v>
      </c>
      <c r="B9" s="110"/>
      <c r="C9" s="111"/>
      <c r="D9" s="112"/>
      <c r="E9" s="112"/>
      <c r="F9" s="112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0">
      <c r="A10" s="110"/>
      <c r="B10" s="110"/>
      <c r="C10" s="111"/>
      <c r="D10" s="112"/>
      <c r="E10" s="112"/>
      <c r="F10" s="11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0">
      <c r="A11" s="110"/>
      <c r="B11" s="110"/>
      <c r="C11" s="111"/>
      <c r="D11" s="112"/>
      <c r="E11" s="112"/>
      <c r="F11" s="112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pans="1:20">
      <c r="A12" s="110"/>
      <c r="B12" s="110"/>
      <c r="C12" s="111"/>
      <c r="D12" s="112"/>
      <c r="E12" s="112"/>
      <c r="F12" s="112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>
      <c r="A13" s="110"/>
      <c r="B13" s="110"/>
      <c r="C13" s="111"/>
      <c r="D13" s="112"/>
      <c r="E13" s="112"/>
      <c r="F13" s="112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0">
      <c r="A14" s="110"/>
      <c r="B14" s="110"/>
      <c r="C14" s="111"/>
      <c r="D14" s="112"/>
      <c r="E14" s="112"/>
      <c r="F14" s="112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</row>
    <row r="15" spans="1:20">
      <c r="A15" s="110"/>
      <c r="B15" s="110"/>
      <c r="C15" s="111"/>
      <c r="D15" s="112"/>
      <c r="E15" s="112"/>
      <c r="F15" s="112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pans="1:20">
      <c r="A16" s="110"/>
      <c r="B16" s="110"/>
      <c r="C16" s="111"/>
      <c r="D16" s="112"/>
      <c r="E16" s="112"/>
      <c r="F16" s="112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</row>
    <row r="17" spans="1:20">
      <c r="A17" s="110"/>
      <c r="B17" s="110"/>
      <c r="C17" s="111"/>
      <c r="D17" s="112"/>
      <c r="E17" s="112"/>
      <c r="F17" s="112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pans="1:20">
      <c r="A18" s="110"/>
      <c r="B18" s="110"/>
      <c r="C18" s="111"/>
      <c r="D18" s="112"/>
      <c r="E18" s="112"/>
      <c r="F18" s="112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>
      <c r="A19" s="110"/>
      <c r="B19" s="110"/>
      <c r="C19" s="111"/>
      <c r="D19" s="112"/>
      <c r="E19" s="112"/>
      <c r="F19" s="112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>
      <c r="A20" s="110"/>
      <c r="B20" s="110"/>
      <c r="C20" s="111"/>
      <c r="D20" s="112"/>
      <c r="E20" s="112"/>
      <c r="F20" s="112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>
      <c r="A21" s="110"/>
      <c r="B21" s="110"/>
      <c r="C21" s="111"/>
      <c r="D21" s="112"/>
      <c r="E21" s="112"/>
      <c r="F21" s="112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</row>
    <row r="22" spans="1:20">
      <c r="A22" s="110"/>
      <c r="B22" s="110"/>
      <c r="C22" s="111"/>
      <c r="D22" s="112"/>
      <c r="E22" s="112"/>
      <c r="F22" s="11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pans="1:20">
      <c r="A23" s="110"/>
      <c r="B23" s="110"/>
      <c r="C23" s="111"/>
      <c r="D23" s="112"/>
      <c r="E23" s="112"/>
      <c r="F23" s="112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</row>
    <row r="24" spans="1:20">
      <c r="A24" s="110"/>
      <c r="B24" s="110"/>
      <c r="C24" s="111"/>
      <c r="D24" s="112"/>
      <c r="E24" s="112"/>
      <c r="F24" s="112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</row>
    <row r="25" spans="1:20">
      <c r="A25" s="110"/>
      <c r="B25" s="110"/>
      <c r="C25" s="111"/>
      <c r="D25" s="112"/>
      <c r="E25" s="112"/>
      <c r="F25" s="112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</row>
    <row r="26" spans="1:20">
      <c r="A26" s="110"/>
      <c r="B26" s="110"/>
      <c r="C26" s="111"/>
      <c r="D26" s="112"/>
      <c r="E26" s="112"/>
      <c r="F26" s="112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</row>
    <row r="27" spans="1:20">
      <c r="A27" s="110"/>
      <c r="B27" s="110"/>
      <c r="C27" s="111"/>
      <c r="D27" s="112"/>
      <c r="E27" s="112"/>
      <c r="F27" s="112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</row>
    <row r="28" spans="1:20">
      <c r="A28" s="110"/>
      <c r="B28" s="110"/>
      <c r="C28" s="111"/>
      <c r="D28" s="112"/>
      <c r="E28" s="112"/>
      <c r="F28" s="11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</row>
    <row r="29" spans="1:20">
      <c r="A29" s="110"/>
      <c r="B29" s="110"/>
      <c r="C29" s="111"/>
      <c r="D29" s="112"/>
      <c r="E29" s="112"/>
      <c r="F29" s="112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</sheetData>
  <mergeCells count="6">
    <mergeCell ref="A2:F2"/>
    <mergeCell ref="A3:D3"/>
    <mergeCell ref="C4:E4"/>
    <mergeCell ref="A4:A5"/>
    <mergeCell ref="B4:B5"/>
    <mergeCell ref="F4:F5"/>
  </mergeCells>
  <phoneticPr fontId="3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29"/>
  <sheetViews>
    <sheetView showZeros="0" view="pageBreakPreview" zoomScaleNormal="85" workbookViewId="0">
      <pane xSplit="2" ySplit="8" topLeftCell="C9" activePane="bottomRight" state="frozen"/>
      <selection pane="topRight"/>
      <selection pane="bottomLeft"/>
      <selection pane="bottomRight" activeCell="C26" sqref="C26"/>
    </sheetView>
  </sheetViews>
  <sheetFormatPr defaultColWidth="9.140625" defaultRowHeight="14.25" customHeight="1"/>
  <cols>
    <col min="1" max="1" width="23.42578125" style="46" customWidth="1"/>
    <col min="2" max="2" width="25" style="46" customWidth="1"/>
    <col min="3" max="3" width="28.5703125" style="46" customWidth="1"/>
    <col min="4" max="4" width="15.140625" style="46" customWidth="1"/>
    <col min="5" max="5" width="30.42578125" style="46" customWidth="1"/>
    <col min="6" max="6" width="14.28515625" style="46" customWidth="1"/>
    <col min="7" max="7" width="26.7109375" style="46" customWidth="1"/>
    <col min="8" max="8" width="14.28515625" style="46" customWidth="1"/>
    <col min="9" max="9" width="13.7109375" style="52" customWidth="1"/>
    <col min="10" max="10" width="13.5703125" style="52" customWidth="1"/>
    <col min="11" max="11" width="14.5703125" style="52" customWidth="1"/>
    <col min="12" max="24" width="12.140625" style="52" customWidth="1"/>
    <col min="25" max="25" width="13.42578125" style="52" customWidth="1"/>
    <col min="26" max="30" width="12.140625" style="52" customWidth="1"/>
    <col min="31" max="31" width="4.85546875" style="5" customWidth="1"/>
    <col min="32" max="16384" width="9.140625" style="5"/>
  </cols>
  <sheetData>
    <row r="1" spans="1:30" s="22" customFormat="1" ht="12" customHeight="1">
      <c r="A1" s="53"/>
      <c r="B1" s="53"/>
      <c r="C1" s="53"/>
      <c r="D1" s="53"/>
      <c r="E1" s="53"/>
      <c r="F1" s="53"/>
      <c r="G1" s="53"/>
      <c r="H1" s="53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59"/>
    </row>
    <row r="2" spans="1:30" s="22" customFormat="1" ht="39" customHeight="1">
      <c r="A2" s="215" t="s">
        <v>473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0" s="35" customFormat="1" ht="24" customHeight="1">
      <c r="A3" s="217" t="s">
        <v>469</v>
      </c>
      <c r="B3" s="237"/>
      <c r="C3" s="237"/>
      <c r="D3" s="237"/>
      <c r="E3" s="237"/>
      <c r="F3" s="237"/>
      <c r="G3" s="237"/>
      <c r="H3" s="237"/>
      <c r="I3" s="238"/>
      <c r="J3" s="238"/>
      <c r="Y3" s="23"/>
      <c r="Z3" s="23"/>
      <c r="AA3" s="23"/>
      <c r="AB3" s="23"/>
      <c r="AC3" s="254" t="s">
        <v>24</v>
      </c>
      <c r="AD3" s="254"/>
    </row>
    <row r="4" spans="1:30" ht="18" customHeight="1">
      <c r="A4" s="261" t="s">
        <v>230</v>
      </c>
      <c r="B4" s="261" t="s">
        <v>231</v>
      </c>
      <c r="C4" s="261" t="s">
        <v>232</v>
      </c>
      <c r="D4" s="261" t="s">
        <v>233</v>
      </c>
      <c r="E4" s="261" t="s">
        <v>234</v>
      </c>
      <c r="F4" s="261" t="s">
        <v>235</v>
      </c>
      <c r="G4" s="261" t="s">
        <v>236</v>
      </c>
      <c r="H4" s="258" t="s">
        <v>77</v>
      </c>
      <c r="I4" s="255" t="s">
        <v>78</v>
      </c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7"/>
      <c r="Y4" s="228" t="s">
        <v>66</v>
      </c>
      <c r="Z4" s="229"/>
      <c r="AA4" s="229"/>
      <c r="AB4" s="229"/>
      <c r="AC4" s="229"/>
      <c r="AD4" s="230"/>
    </row>
    <row r="5" spans="1:30" ht="18" customHeight="1">
      <c r="A5" s="261"/>
      <c r="B5" s="261"/>
      <c r="C5" s="261"/>
      <c r="D5" s="261"/>
      <c r="E5" s="261"/>
      <c r="F5" s="261"/>
      <c r="G5" s="261"/>
      <c r="H5" s="259"/>
      <c r="I5" s="232" t="s">
        <v>79</v>
      </c>
      <c r="J5" s="231" t="s">
        <v>80</v>
      </c>
      <c r="K5" s="231"/>
      <c r="L5" s="231"/>
      <c r="M5" s="231"/>
      <c r="N5" s="231"/>
      <c r="O5" s="231"/>
      <c r="P5" s="232" t="s">
        <v>81</v>
      </c>
      <c r="Q5" s="232" t="s">
        <v>82</v>
      </c>
      <c r="R5" s="232" t="s">
        <v>83</v>
      </c>
      <c r="S5" s="231" t="s">
        <v>84</v>
      </c>
      <c r="T5" s="231"/>
      <c r="U5" s="231"/>
      <c r="V5" s="231"/>
      <c r="W5" s="231"/>
      <c r="X5" s="231"/>
      <c r="Y5" s="232" t="s">
        <v>79</v>
      </c>
      <c r="Z5" s="232" t="s">
        <v>80</v>
      </c>
      <c r="AA5" s="232" t="s">
        <v>81</v>
      </c>
      <c r="AB5" s="232" t="s">
        <v>82</v>
      </c>
      <c r="AC5" s="232" t="s">
        <v>83</v>
      </c>
      <c r="AD5" s="232" t="s">
        <v>84</v>
      </c>
    </row>
    <row r="6" spans="1:30" ht="18" customHeight="1">
      <c r="A6" s="261"/>
      <c r="B6" s="261"/>
      <c r="C6" s="261"/>
      <c r="D6" s="261"/>
      <c r="E6" s="261"/>
      <c r="F6" s="261"/>
      <c r="G6" s="261"/>
      <c r="H6" s="259"/>
      <c r="I6" s="236"/>
      <c r="J6" s="231" t="s">
        <v>237</v>
      </c>
      <c r="K6" s="231"/>
      <c r="L6" s="231" t="s">
        <v>238</v>
      </c>
      <c r="M6" s="231" t="s">
        <v>239</v>
      </c>
      <c r="N6" s="231" t="s">
        <v>240</v>
      </c>
      <c r="O6" s="231" t="s">
        <v>241</v>
      </c>
      <c r="P6" s="236"/>
      <c r="Q6" s="236"/>
      <c r="R6" s="236"/>
      <c r="S6" s="232" t="s">
        <v>79</v>
      </c>
      <c r="T6" s="232" t="s">
        <v>85</v>
      </c>
      <c r="U6" s="232" t="s">
        <v>86</v>
      </c>
      <c r="V6" s="232" t="s">
        <v>87</v>
      </c>
      <c r="W6" s="232" t="s">
        <v>88</v>
      </c>
      <c r="X6" s="232" t="s">
        <v>89</v>
      </c>
      <c r="Y6" s="236"/>
      <c r="Z6" s="236"/>
      <c r="AA6" s="236"/>
      <c r="AB6" s="236"/>
      <c r="AC6" s="236"/>
      <c r="AD6" s="236"/>
    </row>
    <row r="7" spans="1:30" ht="30" customHeight="1">
      <c r="A7" s="261"/>
      <c r="B7" s="261"/>
      <c r="C7" s="261"/>
      <c r="D7" s="261"/>
      <c r="E7" s="261"/>
      <c r="F7" s="261"/>
      <c r="G7" s="261"/>
      <c r="H7" s="260"/>
      <c r="I7" s="233"/>
      <c r="J7" s="14" t="s">
        <v>237</v>
      </c>
      <c r="K7" s="14" t="s">
        <v>242</v>
      </c>
      <c r="L7" s="231"/>
      <c r="M7" s="231"/>
      <c r="N7" s="231"/>
      <c r="O7" s="231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</row>
    <row r="8" spans="1:30" ht="18" customHeight="1">
      <c r="A8" s="54" t="s">
        <v>193</v>
      </c>
      <c r="B8" s="54" t="s">
        <v>194</v>
      </c>
      <c r="C8" s="54" t="s">
        <v>243</v>
      </c>
      <c r="D8" s="54" t="s">
        <v>244</v>
      </c>
      <c r="E8" s="54" t="s">
        <v>245</v>
      </c>
      <c r="F8" s="54" t="s">
        <v>198</v>
      </c>
      <c r="G8" s="54" t="s">
        <v>199</v>
      </c>
      <c r="H8" s="54" t="s">
        <v>246</v>
      </c>
      <c r="I8" s="54" t="s">
        <v>247</v>
      </c>
      <c r="J8" s="54" t="s">
        <v>248</v>
      </c>
      <c r="K8" s="54" t="s">
        <v>203</v>
      </c>
      <c r="L8" s="54" t="s">
        <v>204</v>
      </c>
      <c r="M8" s="54" t="s">
        <v>205</v>
      </c>
      <c r="N8" s="54" t="s">
        <v>249</v>
      </c>
      <c r="O8" s="54" t="s">
        <v>250</v>
      </c>
      <c r="P8" s="54" t="s">
        <v>251</v>
      </c>
      <c r="Q8" s="54" t="s">
        <v>252</v>
      </c>
      <c r="R8" s="54" t="s">
        <v>253</v>
      </c>
      <c r="S8" s="54" t="s">
        <v>254</v>
      </c>
      <c r="T8" s="54" t="s">
        <v>255</v>
      </c>
      <c r="U8" s="54" t="s">
        <v>256</v>
      </c>
      <c r="V8" s="54" t="s">
        <v>257</v>
      </c>
      <c r="W8" s="54" t="s">
        <v>258</v>
      </c>
      <c r="X8" s="54" t="s">
        <v>259</v>
      </c>
      <c r="Y8" s="54" t="s">
        <v>260</v>
      </c>
      <c r="Z8" s="54" t="s">
        <v>261</v>
      </c>
      <c r="AA8" s="54" t="s">
        <v>262</v>
      </c>
      <c r="AB8" s="54" t="s">
        <v>263</v>
      </c>
      <c r="AC8" s="54" t="s">
        <v>264</v>
      </c>
      <c r="AD8" s="54" t="s">
        <v>265</v>
      </c>
    </row>
    <row r="9" spans="1:30" ht="18" customHeight="1">
      <c r="A9" s="40" t="s">
        <v>1</v>
      </c>
      <c r="B9" s="40" t="s">
        <v>266</v>
      </c>
      <c r="C9" s="40" t="s">
        <v>267</v>
      </c>
      <c r="D9" s="40" t="s">
        <v>119</v>
      </c>
      <c r="E9" s="40" t="s">
        <v>207</v>
      </c>
      <c r="F9" s="40" t="s">
        <v>268</v>
      </c>
      <c r="G9" s="40" t="s">
        <v>269</v>
      </c>
      <c r="H9" s="55">
        <v>457.84</v>
      </c>
      <c r="I9" s="57">
        <v>457.84</v>
      </c>
      <c r="J9" s="57">
        <v>457.84</v>
      </c>
      <c r="K9" s="57"/>
      <c r="L9" s="57">
        <v>137.352</v>
      </c>
      <c r="M9" s="57"/>
      <c r="N9" s="57">
        <v>320.488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 t="s">
        <v>96</v>
      </c>
    </row>
    <row r="10" spans="1:30" ht="18" customHeight="1">
      <c r="A10" s="40" t="s">
        <v>1</v>
      </c>
      <c r="B10" s="40" t="s">
        <v>266</v>
      </c>
      <c r="C10" s="40" t="s">
        <v>267</v>
      </c>
      <c r="D10" s="40" t="s">
        <v>119</v>
      </c>
      <c r="E10" s="40" t="s">
        <v>207</v>
      </c>
      <c r="F10" s="40" t="s">
        <v>270</v>
      </c>
      <c r="G10" s="40" t="s">
        <v>271</v>
      </c>
      <c r="H10" s="55">
        <v>1.42</v>
      </c>
      <c r="I10" s="57">
        <v>1.42</v>
      </c>
      <c r="J10" s="57">
        <v>1.42</v>
      </c>
      <c r="K10" s="57"/>
      <c r="L10" s="57">
        <v>0.42599999999999999</v>
      </c>
      <c r="M10" s="57"/>
      <c r="N10" s="57">
        <v>0.99399999999999999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8" customHeight="1">
      <c r="A11" s="40" t="s">
        <v>1</v>
      </c>
      <c r="B11" s="40" t="s">
        <v>266</v>
      </c>
      <c r="C11" s="40" t="s">
        <v>267</v>
      </c>
      <c r="D11" s="40" t="s">
        <v>119</v>
      </c>
      <c r="E11" s="40" t="s">
        <v>207</v>
      </c>
      <c r="F11" s="40" t="s">
        <v>272</v>
      </c>
      <c r="G11" s="40" t="s">
        <v>273</v>
      </c>
      <c r="H11" s="55">
        <v>37.78</v>
      </c>
      <c r="I11" s="57">
        <v>37.78</v>
      </c>
      <c r="J11" s="57">
        <v>37.78</v>
      </c>
      <c r="K11" s="57"/>
      <c r="L11" s="57">
        <v>11.334</v>
      </c>
      <c r="M11" s="57"/>
      <c r="N11" s="57">
        <v>26.446000000000002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8" customHeight="1">
      <c r="A12" s="40" t="s">
        <v>1</v>
      </c>
      <c r="B12" s="40" t="s">
        <v>266</v>
      </c>
      <c r="C12" s="40" t="s">
        <v>267</v>
      </c>
      <c r="D12" s="40" t="s">
        <v>119</v>
      </c>
      <c r="E12" s="40" t="s">
        <v>207</v>
      </c>
      <c r="F12" s="40" t="s">
        <v>274</v>
      </c>
      <c r="G12" s="40" t="s">
        <v>275</v>
      </c>
      <c r="H12" s="55">
        <v>382.88</v>
      </c>
      <c r="I12" s="57">
        <v>382.88</v>
      </c>
      <c r="J12" s="57">
        <v>382.88</v>
      </c>
      <c r="K12" s="57"/>
      <c r="L12" s="57">
        <v>114.864</v>
      </c>
      <c r="M12" s="57"/>
      <c r="N12" s="57">
        <v>268.01600000000002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8" customHeight="1">
      <c r="A13" s="40" t="s">
        <v>1</v>
      </c>
      <c r="B13" s="40" t="s">
        <v>276</v>
      </c>
      <c r="C13" s="40" t="s">
        <v>277</v>
      </c>
      <c r="D13" s="40" t="s">
        <v>119</v>
      </c>
      <c r="E13" s="40" t="s">
        <v>207</v>
      </c>
      <c r="F13" s="40" t="s">
        <v>278</v>
      </c>
      <c r="G13" s="40" t="s">
        <v>279</v>
      </c>
      <c r="H13" s="55">
        <v>6.11</v>
      </c>
      <c r="I13" s="57">
        <v>6.11</v>
      </c>
      <c r="J13" s="57">
        <v>6.11</v>
      </c>
      <c r="K13" s="57"/>
      <c r="L13" s="57">
        <v>1.833</v>
      </c>
      <c r="M13" s="57"/>
      <c r="N13" s="57">
        <v>4.2770000000000001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8" customHeight="1">
      <c r="A14" s="40" t="s">
        <v>1</v>
      </c>
      <c r="B14" s="40" t="s">
        <v>276</v>
      </c>
      <c r="C14" s="40" t="s">
        <v>277</v>
      </c>
      <c r="D14" s="40" t="s">
        <v>127</v>
      </c>
      <c r="E14" s="40" t="s">
        <v>210</v>
      </c>
      <c r="F14" s="40" t="s">
        <v>280</v>
      </c>
      <c r="G14" s="40" t="s">
        <v>281</v>
      </c>
      <c r="H14" s="55">
        <v>170.89</v>
      </c>
      <c r="I14" s="57">
        <v>170.89</v>
      </c>
      <c r="J14" s="57">
        <v>170.89</v>
      </c>
      <c r="K14" s="57"/>
      <c r="L14" s="57">
        <v>51.267000000000003</v>
      </c>
      <c r="M14" s="57"/>
      <c r="N14" s="57">
        <v>119.623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8" customHeight="1">
      <c r="A15" s="40" t="s">
        <v>1</v>
      </c>
      <c r="B15" s="40" t="s">
        <v>276</v>
      </c>
      <c r="C15" s="40" t="s">
        <v>277</v>
      </c>
      <c r="D15" s="40" t="s">
        <v>139</v>
      </c>
      <c r="E15" s="40" t="s">
        <v>215</v>
      </c>
      <c r="F15" s="40" t="s">
        <v>282</v>
      </c>
      <c r="G15" s="40" t="s">
        <v>283</v>
      </c>
      <c r="H15" s="55">
        <v>75.010000000000005</v>
      </c>
      <c r="I15" s="57">
        <v>75.010000000000005</v>
      </c>
      <c r="J15" s="57">
        <v>75.010000000000005</v>
      </c>
      <c r="K15" s="57"/>
      <c r="L15" s="57">
        <v>22.503</v>
      </c>
      <c r="M15" s="57"/>
      <c r="N15" s="57">
        <v>52.506999999999998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8" customHeight="1">
      <c r="A16" s="40" t="s">
        <v>1</v>
      </c>
      <c r="B16" s="40" t="s">
        <v>276</v>
      </c>
      <c r="C16" s="40" t="s">
        <v>277</v>
      </c>
      <c r="D16" s="40" t="s">
        <v>141</v>
      </c>
      <c r="E16" s="40" t="s">
        <v>216</v>
      </c>
      <c r="F16" s="40" t="s">
        <v>284</v>
      </c>
      <c r="G16" s="40" t="s">
        <v>285</v>
      </c>
      <c r="H16" s="55">
        <v>41.43</v>
      </c>
      <c r="I16" s="57">
        <v>41.43</v>
      </c>
      <c r="J16" s="57">
        <v>41.43</v>
      </c>
      <c r="K16" s="57"/>
      <c r="L16" s="57">
        <v>12.429</v>
      </c>
      <c r="M16" s="57"/>
      <c r="N16" s="57">
        <v>29.001000000000001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8" customHeight="1">
      <c r="A17" s="40" t="s">
        <v>1</v>
      </c>
      <c r="B17" s="40" t="s">
        <v>276</v>
      </c>
      <c r="C17" s="40" t="s">
        <v>277</v>
      </c>
      <c r="D17" s="40" t="s">
        <v>143</v>
      </c>
      <c r="E17" s="40" t="s">
        <v>217</v>
      </c>
      <c r="F17" s="40" t="s">
        <v>278</v>
      </c>
      <c r="G17" s="40" t="s">
        <v>279</v>
      </c>
      <c r="H17" s="55">
        <v>6.76</v>
      </c>
      <c r="I17" s="57">
        <v>6.76</v>
      </c>
      <c r="J17" s="57">
        <v>6.76</v>
      </c>
      <c r="K17" s="57"/>
      <c r="L17" s="57">
        <v>2.028</v>
      </c>
      <c r="M17" s="57"/>
      <c r="N17" s="57">
        <v>4.7320000000000002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8" customHeight="1">
      <c r="A18" s="40" t="s">
        <v>1</v>
      </c>
      <c r="B18" s="40" t="s">
        <v>286</v>
      </c>
      <c r="C18" s="40" t="s">
        <v>219</v>
      </c>
      <c r="D18" s="40" t="s">
        <v>149</v>
      </c>
      <c r="E18" s="40" t="s">
        <v>219</v>
      </c>
      <c r="F18" s="40" t="s">
        <v>287</v>
      </c>
      <c r="G18" s="40" t="s">
        <v>219</v>
      </c>
      <c r="H18" s="55">
        <v>100.01</v>
      </c>
      <c r="I18" s="57">
        <v>100.01</v>
      </c>
      <c r="J18" s="57">
        <v>100.01</v>
      </c>
      <c r="K18" s="57"/>
      <c r="L18" s="57">
        <v>30.003</v>
      </c>
      <c r="M18" s="57"/>
      <c r="N18" s="57">
        <v>70.007000000000005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8" customHeight="1">
      <c r="A19" s="40" t="s">
        <v>1</v>
      </c>
      <c r="B19" s="40" t="s">
        <v>288</v>
      </c>
      <c r="C19" s="40" t="s">
        <v>289</v>
      </c>
      <c r="D19" s="40" t="s">
        <v>119</v>
      </c>
      <c r="E19" s="40" t="s">
        <v>207</v>
      </c>
      <c r="F19" s="40" t="s">
        <v>290</v>
      </c>
      <c r="G19" s="40" t="s">
        <v>289</v>
      </c>
      <c r="H19" s="55">
        <v>17.440000000000001</v>
      </c>
      <c r="I19" s="57">
        <v>17.440000000000001</v>
      </c>
      <c r="J19" s="57">
        <v>17.440000000000001</v>
      </c>
      <c r="K19" s="57"/>
      <c r="L19" s="57">
        <v>5.2320000000000002</v>
      </c>
      <c r="M19" s="57"/>
      <c r="N19" s="57">
        <v>12.208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8" customHeight="1">
      <c r="A20" s="40" t="s">
        <v>1</v>
      </c>
      <c r="B20" s="40" t="s">
        <v>291</v>
      </c>
      <c r="C20" s="40" t="s">
        <v>292</v>
      </c>
      <c r="D20" s="40" t="s">
        <v>119</v>
      </c>
      <c r="E20" s="40" t="s">
        <v>207</v>
      </c>
      <c r="F20" s="40" t="s">
        <v>293</v>
      </c>
      <c r="G20" s="40" t="s">
        <v>294</v>
      </c>
      <c r="H20" s="55">
        <v>7.41</v>
      </c>
      <c r="I20" s="57">
        <v>7.41</v>
      </c>
      <c r="J20" s="57">
        <v>7.41</v>
      </c>
      <c r="K20" s="57"/>
      <c r="L20" s="57">
        <v>2.2229999999999999</v>
      </c>
      <c r="M20" s="57"/>
      <c r="N20" s="57">
        <v>5.1870000000000003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8" customHeight="1">
      <c r="A21" s="40" t="s">
        <v>1</v>
      </c>
      <c r="B21" s="40" t="s">
        <v>295</v>
      </c>
      <c r="C21" s="40" t="s">
        <v>296</v>
      </c>
      <c r="D21" s="40" t="s">
        <v>119</v>
      </c>
      <c r="E21" s="40" t="s">
        <v>207</v>
      </c>
      <c r="F21" s="40" t="s">
        <v>270</v>
      </c>
      <c r="G21" s="40" t="s">
        <v>271</v>
      </c>
      <c r="H21" s="55">
        <v>7.24</v>
      </c>
      <c r="I21" s="57">
        <v>7.24</v>
      </c>
      <c r="J21" s="57">
        <v>7.24</v>
      </c>
      <c r="K21" s="57"/>
      <c r="L21" s="57">
        <v>2.1720000000000002</v>
      </c>
      <c r="M21" s="57"/>
      <c r="N21" s="57">
        <v>5.0679999999999996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2.75">
      <c r="A22" s="40" t="s">
        <v>1</v>
      </c>
      <c r="B22" s="40" t="s">
        <v>297</v>
      </c>
      <c r="C22" s="40" t="s">
        <v>298</v>
      </c>
      <c r="D22" s="40" t="s">
        <v>119</v>
      </c>
      <c r="E22" s="40" t="s">
        <v>207</v>
      </c>
      <c r="F22" s="40" t="s">
        <v>274</v>
      </c>
      <c r="G22" s="40" t="s">
        <v>275</v>
      </c>
      <c r="H22" s="55">
        <v>289.95999999999998</v>
      </c>
      <c r="I22" s="57">
        <v>289.95999999999998</v>
      </c>
      <c r="J22" s="57">
        <v>289.95999999999998</v>
      </c>
      <c r="K22" s="57"/>
      <c r="L22" s="57">
        <v>86.988</v>
      </c>
      <c r="M22" s="57"/>
      <c r="N22" s="57">
        <v>202.97200000000001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8" customHeight="1">
      <c r="A23" s="40" t="s">
        <v>1</v>
      </c>
      <c r="B23" s="40" t="s">
        <v>299</v>
      </c>
      <c r="C23" s="40" t="s">
        <v>300</v>
      </c>
      <c r="D23" s="40" t="s">
        <v>133</v>
      </c>
      <c r="E23" s="40" t="s">
        <v>213</v>
      </c>
      <c r="F23" s="40" t="s">
        <v>301</v>
      </c>
      <c r="G23" s="40" t="s">
        <v>302</v>
      </c>
      <c r="H23" s="55">
        <v>1.92</v>
      </c>
      <c r="I23" s="57">
        <v>1.92</v>
      </c>
      <c r="J23" s="57">
        <v>1.92</v>
      </c>
      <c r="K23" s="57"/>
      <c r="L23" s="57">
        <v>0.57599999999999996</v>
      </c>
      <c r="M23" s="57"/>
      <c r="N23" s="57">
        <v>1.3440000000000001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8" customHeight="1">
      <c r="A24" s="40" t="s">
        <v>1</v>
      </c>
      <c r="B24" s="40" t="s">
        <v>303</v>
      </c>
      <c r="C24" s="40" t="s">
        <v>304</v>
      </c>
      <c r="D24" s="40" t="s">
        <v>119</v>
      </c>
      <c r="E24" s="40" t="s">
        <v>207</v>
      </c>
      <c r="F24" s="40" t="s">
        <v>305</v>
      </c>
      <c r="G24" s="40" t="s">
        <v>306</v>
      </c>
      <c r="H24" s="55">
        <v>12.75</v>
      </c>
      <c r="I24" s="57">
        <v>12.75</v>
      </c>
      <c r="J24" s="57">
        <v>12.75</v>
      </c>
      <c r="K24" s="57"/>
      <c r="L24" s="57">
        <v>3.8250000000000002</v>
      </c>
      <c r="M24" s="57"/>
      <c r="N24" s="57">
        <v>8.9250000000000007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8" customHeight="1">
      <c r="A25" s="40" t="s">
        <v>1</v>
      </c>
      <c r="B25" s="40" t="s">
        <v>303</v>
      </c>
      <c r="C25" s="40" t="s">
        <v>304</v>
      </c>
      <c r="D25" s="40" t="s">
        <v>119</v>
      </c>
      <c r="E25" s="40" t="s">
        <v>207</v>
      </c>
      <c r="F25" s="40" t="s">
        <v>307</v>
      </c>
      <c r="G25" s="40" t="s">
        <v>308</v>
      </c>
      <c r="H25" s="55">
        <v>51</v>
      </c>
      <c r="I25" s="57">
        <v>51</v>
      </c>
      <c r="J25" s="57">
        <v>51</v>
      </c>
      <c r="K25" s="57"/>
      <c r="L25" s="57">
        <v>15.3</v>
      </c>
      <c r="M25" s="57"/>
      <c r="N25" s="57">
        <v>35.700000000000003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8" customHeight="1">
      <c r="A26" s="40" t="s">
        <v>1</v>
      </c>
      <c r="B26" s="40" t="s">
        <v>303</v>
      </c>
      <c r="C26" s="40" t="s">
        <v>304</v>
      </c>
      <c r="D26" s="40" t="s">
        <v>119</v>
      </c>
      <c r="E26" s="40" t="s">
        <v>207</v>
      </c>
      <c r="F26" s="40" t="s">
        <v>309</v>
      </c>
      <c r="G26" s="40" t="s">
        <v>310</v>
      </c>
      <c r="H26" s="55">
        <v>25</v>
      </c>
      <c r="I26" s="57">
        <v>25</v>
      </c>
      <c r="J26" s="57">
        <v>25</v>
      </c>
      <c r="K26" s="57"/>
      <c r="L26" s="57">
        <v>7.5</v>
      </c>
      <c r="M26" s="57"/>
      <c r="N26" s="57">
        <v>17.5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8" customHeight="1">
      <c r="A27" s="40" t="s">
        <v>1</v>
      </c>
      <c r="B27" s="40" t="s">
        <v>303</v>
      </c>
      <c r="C27" s="40" t="s">
        <v>304</v>
      </c>
      <c r="D27" s="40" t="s">
        <v>119</v>
      </c>
      <c r="E27" s="40" t="s">
        <v>207</v>
      </c>
      <c r="F27" s="40" t="s">
        <v>311</v>
      </c>
      <c r="G27" s="40" t="s">
        <v>312</v>
      </c>
      <c r="H27" s="55">
        <v>30</v>
      </c>
      <c r="I27" s="57">
        <v>30</v>
      </c>
      <c r="J27" s="57">
        <v>30</v>
      </c>
      <c r="K27" s="57"/>
      <c r="L27" s="57">
        <v>9</v>
      </c>
      <c r="M27" s="57"/>
      <c r="N27" s="57">
        <v>21</v>
      </c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8" customHeight="1">
      <c r="A28" s="40" t="s">
        <v>1</v>
      </c>
      <c r="B28" s="40" t="s">
        <v>313</v>
      </c>
      <c r="C28" s="40" t="s">
        <v>314</v>
      </c>
      <c r="D28" s="40" t="s">
        <v>119</v>
      </c>
      <c r="E28" s="40" t="s">
        <v>207</v>
      </c>
      <c r="F28" s="40" t="s">
        <v>315</v>
      </c>
      <c r="G28" s="40" t="s">
        <v>316</v>
      </c>
      <c r="H28" s="55">
        <v>3</v>
      </c>
      <c r="I28" s="57">
        <v>3</v>
      </c>
      <c r="J28" s="57">
        <v>3</v>
      </c>
      <c r="K28" s="57"/>
      <c r="L28" s="57">
        <v>0.9</v>
      </c>
      <c r="M28" s="57"/>
      <c r="N28" s="57">
        <v>2.1</v>
      </c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8" customHeight="1">
      <c r="A29" s="240" t="s">
        <v>154</v>
      </c>
      <c r="B29" s="240"/>
      <c r="C29" s="240"/>
      <c r="D29" s="240"/>
      <c r="E29" s="240"/>
      <c r="F29" s="240"/>
      <c r="G29" s="240"/>
      <c r="H29" s="56">
        <v>1725.85</v>
      </c>
      <c r="I29" s="58">
        <v>1725.85</v>
      </c>
      <c r="J29" s="58">
        <v>1725.85</v>
      </c>
      <c r="K29" s="58"/>
      <c r="L29" s="58">
        <v>517.755</v>
      </c>
      <c r="M29" s="58"/>
      <c r="N29" s="58">
        <v>1208.095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 t="s">
        <v>96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29:G29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C9" sqref="C9:H12"/>
    </sheetView>
  </sheetViews>
  <sheetFormatPr defaultColWidth="9.140625" defaultRowHeight="14.25" customHeight="1"/>
  <cols>
    <col min="1" max="2" width="15.7109375" style="5" customWidth="1"/>
    <col min="3" max="3" width="33.85546875" style="5" customWidth="1"/>
    <col min="4" max="4" width="19.7109375" style="5" customWidth="1"/>
    <col min="5" max="5" width="15.7109375" style="5" customWidth="1"/>
    <col min="6" max="6" width="33" style="5" customWidth="1"/>
    <col min="7" max="8" width="15.7109375" style="5" customWidth="1"/>
    <col min="9" max="27" width="12.7109375" style="5" customWidth="1"/>
    <col min="28" max="28" width="4.7109375" style="5" customWidth="1"/>
    <col min="29" max="16384" width="9.140625" style="5"/>
  </cols>
  <sheetData>
    <row r="1" spans="1:32" s="22" customFormat="1" ht="13.5" customHeight="1">
      <c r="A1" s="99"/>
      <c r="B1" s="99"/>
      <c r="C1" s="99"/>
      <c r="D1" s="99"/>
      <c r="E1" s="113"/>
      <c r="F1" s="113"/>
      <c r="G1" s="113"/>
      <c r="H1" s="113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14"/>
      <c r="AB1" s="99"/>
      <c r="AC1" s="99"/>
      <c r="AD1" s="99"/>
      <c r="AE1" s="99"/>
      <c r="AF1" s="99"/>
    </row>
    <row r="2" spans="1:32" s="22" customFormat="1" ht="51.95" customHeight="1">
      <c r="A2" s="262" t="s">
        <v>474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99"/>
      <c r="AC2" s="99"/>
      <c r="AD2" s="99"/>
      <c r="AE2" s="99"/>
      <c r="AF2" s="99"/>
    </row>
    <row r="3" spans="1:32" s="35" customFormat="1" ht="24" customHeight="1">
      <c r="A3" s="263" t="s">
        <v>469</v>
      </c>
      <c r="B3" s="263"/>
      <c r="C3" s="263"/>
      <c r="D3" s="263"/>
      <c r="E3" s="263"/>
      <c r="F3" s="263"/>
      <c r="G3" s="263"/>
      <c r="H3" s="263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264" t="s">
        <v>220</v>
      </c>
      <c r="AA3" s="264"/>
      <c r="AB3" s="115"/>
      <c r="AC3" s="115"/>
      <c r="AD3" s="115"/>
      <c r="AE3" s="115"/>
      <c r="AF3" s="115"/>
    </row>
    <row r="4" spans="1:32" ht="24" customHeight="1">
      <c r="A4" s="273" t="s">
        <v>317</v>
      </c>
      <c r="B4" s="273" t="s">
        <v>231</v>
      </c>
      <c r="C4" s="273" t="s">
        <v>232</v>
      </c>
      <c r="D4" s="273" t="s">
        <v>318</v>
      </c>
      <c r="E4" s="273" t="s">
        <v>233</v>
      </c>
      <c r="F4" s="273" t="s">
        <v>234</v>
      </c>
      <c r="G4" s="273" t="s">
        <v>319</v>
      </c>
      <c r="H4" s="273" t="s">
        <v>320</v>
      </c>
      <c r="I4" s="273" t="s">
        <v>77</v>
      </c>
      <c r="J4" s="265" t="s">
        <v>78</v>
      </c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7"/>
      <c r="V4" s="268" t="s">
        <v>66</v>
      </c>
      <c r="W4" s="269"/>
      <c r="X4" s="269"/>
      <c r="Y4" s="269"/>
      <c r="Z4" s="269"/>
      <c r="AA4" s="270"/>
      <c r="AB4" s="116"/>
      <c r="AC4" s="116"/>
      <c r="AD4" s="116"/>
      <c r="AE4" s="116"/>
      <c r="AF4" s="116"/>
    </row>
    <row r="5" spans="1:32" ht="24" customHeight="1">
      <c r="A5" s="273"/>
      <c r="B5" s="273"/>
      <c r="C5" s="273"/>
      <c r="D5" s="273"/>
      <c r="E5" s="273"/>
      <c r="F5" s="273"/>
      <c r="G5" s="273"/>
      <c r="H5" s="273"/>
      <c r="I5" s="273"/>
      <c r="J5" s="274" t="s">
        <v>79</v>
      </c>
      <c r="K5" s="265" t="s">
        <v>80</v>
      </c>
      <c r="L5" s="267"/>
      <c r="M5" s="274" t="s">
        <v>81</v>
      </c>
      <c r="N5" s="274" t="s">
        <v>82</v>
      </c>
      <c r="O5" s="274" t="s">
        <v>83</v>
      </c>
      <c r="P5" s="265" t="s">
        <v>84</v>
      </c>
      <c r="Q5" s="266"/>
      <c r="R5" s="266"/>
      <c r="S5" s="266"/>
      <c r="T5" s="266"/>
      <c r="U5" s="267"/>
      <c r="V5" s="274" t="s">
        <v>79</v>
      </c>
      <c r="W5" s="274" t="s">
        <v>80</v>
      </c>
      <c r="X5" s="274" t="s">
        <v>81</v>
      </c>
      <c r="Y5" s="274" t="s">
        <v>82</v>
      </c>
      <c r="Z5" s="274" t="s">
        <v>83</v>
      </c>
      <c r="AA5" s="274" t="s">
        <v>84</v>
      </c>
      <c r="AB5" s="116"/>
      <c r="AC5" s="116"/>
      <c r="AD5" s="116"/>
      <c r="AE5" s="116"/>
      <c r="AF5" s="116"/>
    </row>
    <row r="6" spans="1:32" ht="32.25" customHeight="1">
      <c r="A6" s="273"/>
      <c r="B6" s="273"/>
      <c r="C6" s="273"/>
      <c r="D6" s="273"/>
      <c r="E6" s="273"/>
      <c r="F6" s="273"/>
      <c r="G6" s="273"/>
      <c r="H6" s="273"/>
      <c r="I6" s="273"/>
      <c r="J6" s="275"/>
      <c r="K6" s="117" t="s">
        <v>237</v>
      </c>
      <c r="L6" s="117" t="s">
        <v>321</v>
      </c>
      <c r="M6" s="275"/>
      <c r="N6" s="275"/>
      <c r="O6" s="275"/>
      <c r="P6" s="118" t="s">
        <v>79</v>
      </c>
      <c r="Q6" s="118" t="s">
        <v>85</v>
      </c>
      <c r="R6" s="118" t="s">
        <v>86</v>
      </c>
      <c r="S6" s="118" t="s">
        <v>87</v>
      </c>
      <c r="T6" s="118" t="s">
        <v>88</v>
      </c>
      <c r="U6" s="118" t="s">
        <v>89</v>
      </c>
      <c r="V6" s="275"/>
      <c r="W6" s="275"/>
      <c r="X6" s="275"/>
      <c r="Y6" s="275"/>
      <c r="Z6" s="275"/>
      <c r="AA6" s="275"/>
      <c r="AB6" s="116"/>
      <c r="AC6" s="116"/>
      <c r="AD6" s="116"/>
      <c r="AE6" s="116"/>
      <c r="AF6" s="116"/>
    </row>
    <row r="7" spans="1:32" ht="24" customHeight="1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 t="s">
        <v>322</v>
      </c>
      <c r="J7" s="119" t="s">
        <v>323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 t="s">
        <v>324</v>
      </c>
      <c r="Q7" s="119">
        <v>17</v>
      </c>
      <c r="R7" s="119">
        <v>18</v>
      </c>
      <c r="S7" s="119">
        <v>19</v>
      </c>
      <c r="T7" s="119">
        <v>20</v>
      </c>
      <c r="U7" s="119">
        <v>21</v>
      </c>
      <c r="V7" s="119" t="s">
        <v>325</v>
      </c>
      <c r="W7" s="119">
        <v>23</v>
      </c>
      <c r="X7" s="119">
        <v>24</v>
      </c>
      <c r="Y7" s="119">
        <v>25</v>
      </c>
      <c r="Z7" s="119">
        <v>26</v>
      </c>
      <c r="AA7" s="119">
        <v>27</v>
      </c>
      <c r="AB7" s="116"/>
      <c r="AC7" s="116"/>
      <c r="AD7" s="116"/>
      <c r="AE7" s="116"/>
      <c r="AF7" s="116"/>
    </row>
    <row r="8" spans="1:32" ht="24" customHeight="1">
      <c r="A8" s="120" t="s">
        <v>326</v>
      </c>
      <c r="B8" s="120"/>
      <c r="C8" s="120" t="s">
        <v>327</v>
      </c>
      <c r="D8" s="120" t="s">
        <v>1</v>
      </c>
      <c r="E8" s="121">
        <v>2296099</v>
      </c>
      <c r="F8" s="120" t="s">
        <v>328</v>
      </c>
      <c r="G8" s="121">
        <v>30213</v>
      </c>
      <c r="H8" s="120" t="s">
        <v>329</v>
      </c>
      <c r="I8" s="122">
        <v>25</v>
      </c>
      <c r="J8" s="122" t="s">
        <v>96</v>
      </c>
      <c r="K8" s="122"/>
      <c r="L8" s="122" t="s">
        <v>96</v>
      </c>
      <c r="M8" s="122" t="s">
        <v>96</v>
      </c>
      <c r="N8" s="122" t="s">
        <v>96</v>
      </c>
      <c r="O8" s="122"/>
      <c r="P8" s="122"/>
      <c r="Q8" s="122" t="s">
        <v>96</v>
      </c>
      <c r="R8" s="122" t="s">
        <v>96</v>
      </c>
      <c r="S8" s="122" t="s">
        <v>96</v>
      </c>
      <c r="T8" s="122"/>
      <c r="U8" s="122"/>
      <c r="V8" s="123">
        <v>25</v>
      </c>
      <c r="W8" s="123"/>
      <c r="X8" s="123">
        <v>25</v>
      </c>
      <c r="Y8" s="122"/>
      <c r="Z8" s="122"/>
      <c r="AA8" s="122"/>
      <c r="AB8" s="116"/>
      <c r="AC8" s="116"/>
      <c r="AD8" s="116"/>
      <c r="AE8" s="116"/>
      <c r="AF8" s="116"/>
    </row>
    <row r="9" spans="1:32" ht="24" customHeight="1">
      <c r="A9" s="124" t="s">
        <v>330</v>
      </c>
      <c r="B9" s="124"/>
      <c r="C9" s="124" t="s">
        <v>331</v>
      </c>
      <c r="D9" s="124" t="s">
        <v>1</v>
      </c>
      <c r="E9" s="124">
        <v>2050202</v>
      </c>
      <c r="F9" s="124" t="s">
        <v>207</v>
      </c>
      <c r="G9" s="124">
        <v>30305</v>
      </c>
      <c r="H9" s="124" t="s">
        <v>302</v>
      </c>
      <c r="I9" s="122">
        <v>0.08</v>
      </c>
      <c r="J9" s="122" t="s">
        <v>96</v>
      </c>
      <c r="K9" s="122"/>
      <c r="L9" s="122" t="s">
        <v>96</v>
      </c>
      <c r="M9" s="122" t="s">
        <v>96</v>
      </c>
      <c r="N9" s="122" t="s">
        <v>96</v>
      </c>
      <c r="O9" s="122"/>
      <c r="P9" s="122"/>
      <c r="Q9" s="122" t="s">
        <v>96</v>
      </c>
      <c r="R9" s="122" t="s">
        <v>96</v>
      </c>
      <c r="S9" s="122" t="s">
        <v>96</v>
      </c>
      <c r="T9" s="122"/>
      <c r="U9" s="122"/>
      <c r="V9" s="122">
        <v>0.08</v>
      </c>
      <c r="W9" s="122">
        <v>0.08</v>
      </c>
      <c r="X9" s="122"/>
      <c r="Y9" s="122"/>
      <c r="Z9" s="122"/>
      <c r="AA9" s="122"/>
      <c r="AB9" s="116"/>
      <c r="AC9" s="116"/>
      <c r="AD9" s="116"/>
      <c r="AE9" s="116"/>
      <c r="AF9" s="116"/>
    </row>
    <row r="10" spans="1:32" ht="24" customHeight="1">
      <c r="A10" s="124" t="s">
        <v>330</v>
      </c>
      <c r="B10" s="124"/>
      <c r="C10" s="124" t="s">
        <v>331</v>
      </c>
      <c r="D10" s="124" t="s">
        <v>1</v>
      </c>
      <c r="E10" s="124">
        <v>2050202</v>
      </c>
      <c r="F10" s="124" t="s">
        <v>207</v>
      </c>
      <c r="G10" s="124">
        <v>30305</v>
      </c>
      <c r="H10" s="124" t="s">
        <v>302</v>
      </c>
      <c r="I10" s="122">
        <v>0.03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>
        <v>0.03</v>
      </c>
      <c r="W10" s="122">
        <v>0.03</v>
      </c>
      <c r="X10" s="122"/>
      <c r="Y10" s="122"/>
      <c r="Z10" s="122"/>
      <c r="AA10" s="122"/>
      <c r="AB10" s="116"/>
      <c r="AC10" s="116"/>
      <c r="AD10" s="116"/>
      <c r="AE10" s="116"/>
      <c r="AF10" s="116"/>
    </row>
    <row r="11" spans="1:32" ht="24" customHeight="1">
      <c r="A11" s="124" t="s">
        <v>330</v>
      </c>
      <c r="B11" s="124"/>
      <c r="C11" s="124" t="s">
        <v>332</v>
      </c>
      <c r="D11" s="124" t="s">
        <v>1</v>
      </c>
      <c r="E11" s="124">
        <v>2050202</v>
      </c>
      <c r="F11" s="124" t="s">
        <v>207</v>
      </c>
      <c r="G11" s="124">
        <v>30305</v>
      </c>
      <c r="H11" s="124" t="s">
        <v>302</v>
      </c>
      <c r="I11" s="122">
        <v>29.02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>
        <v>29.02</v>
      </c>
      <c r="W11" s="122">
        <v>29.02</v>
      </c>
      <c r="X11" s="122"/>
      <c r="Y11" s="122"/>
      <c r="Z11" s="122"/>
      <c r="AA11" s="122"/>
      <c r="AB11" s="116"/>
      <c r="AC11" s="116"/>
      <c r="AD11" s="116"/>
      <c r="AE11" s="116"/>
      <c r="AF11" s="116"/>
    </row>
    <row r="12" spans="1:32" ht="24" customHeight="1">
      <c r="A12" s="124" t="s">
        <v>330</v>
      </c>
      <c r="B12" s="124"/>
      <c r="C12" s="124" t="s">
        <v>332</v>
      </c>
      <c r="D12" s="124" t="s">
        <v>1</v>
      </c>
      <c r="E12" s="124">
        <v>2050202</v>
      </c>
      <c r="F12" s="124" t="s">
        <v>207</v>
      </c>
      <c r="G12" s="124">
        <v>30305</v>
      </c>
      <c r="H12" s="124" t="s">
        <v>302</v>
      </c>
      <c r="I12" s="122">
        <v>0.02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>
        <v>0.02</v>
      </c>
      <c r="W12" s="122">
        <v>0.02</v>
      </c>
      <c r="X12" s="122"/>
      <c r="Y12" s="122"/>
      <c r="Z12" s="122"/>
      <c r="AA12" s="122"/>
      <c r="AB12" s="116"/>
      <c r="AC12" s="116"/>
      <c r="AD12" s="116"/>
      <c r="AE12" s="116"/>
      <c r="AF12" s="116"/>
    </row>
    <row r="13" spans="1:32" ht="24" customHeight="1">
      <c r="A13" s="124" t="s">
        <v>326</v>
      </c>
      <c r="B13" s="124"/>
      <c r="C13" s="124" t="s">
        <v>333</v>
      </c>
      <c r="D13" s="124" t="s">
        <v>1</v>
      </c>
      <c r="E13" s="124">
        <v>2059999</v>
      </c>
      <c r="F13" s="124" t="s">
        <v>208</v>
      </c>
      <c r="G13" s="124">
        <v>30201</v>
      </c>
      <c r="H13" s="124" t="s">
        <v>306</v>
      </c>
      <c r="I13" s="122">
        <v>4.7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>
        <v>4.7</v>
      </c>
      <c r="W13" s="122">
        <v>4.7</v>
      </c>
      <c r="X13" s="122"/>
      <c r="Y13" s="122"/>
      <c r="Z13" s="122"/>
      <c r="AA13" s="122"/>
      <c r="AB13" s="116"/>
      <c r="AC13" s="116"/>
      <c r="AD13" s="116"/>
      <c r="AE13" s="116"/>
      <c r="AF13" s="116"/>
    </row>
    <row r="14" spans="1:32" ht="24" customHeight="1">
      <c r="A14" s="124" t="s">
        <v>334</v>
      </c>
      <c r="B14" s="124"/>
      <c r="C14" s="124" t="s">
        <v>335</v>
      </c>
      <c r="D14" s="124" t="s">
        <v>1</v>
      </c>
      <c r="E14" s="124">
        <v>2080506</v>
      </c>
      <c r="F14" s="124" t="s">
        <v>211</v>
      </c>
      <c r="G14" s="124">
        <v>30109</v>
      </c>
      <c r="H14" s="124" t="s">
        <v>336</v>
      </c>
      <c r="I14" s="122">
        <v>7.32</v>
      </c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>
        <v>7.32</v>
      </c>
      <c r="W14" s="122">
        <v>7.32</v>
      </c>
      <c r="X14" s="122"/>
      <c r="Y14" s="122"/>
      <c r="Z14" s="122"/>
      <c r="AA14" s="122"/>
      <c r="AB14" s="116"/>
      <c r="AC14" s="116"/>
      <c r="AD14" s="116"/>
      <c r="AE14" s="116"/>
      <c r="AF14" s="116"/>
    </row>
    <row r="15" spans="1:32" ht="24" customHeight="1">
      <c r="A15" s="124"/>
      <c r="B15" s="124"/>
      <c r="C15" s="124" t="s">
        <v>337</v>
      </c>
      <c r="D15" s="124" t="s">
        <v>1</v>
      </c>
      <c r="E15" s="124">
        <v>2050202</v>
      </c>
      <c r="F15" s="124" t="s">
        <v>207</v>
      </c>
      <c r="G15" s="124">
        <v>30201</v>
      </c>
      <c r="H15" s="124" t="s">
        <v>306</v>
      </c>
      <c r="I15" s="122">
        <v>7.37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>
        <v>7.37</v>
      </c>
      <c r="W15" s="122"/>
      <c r="X15" s="122"/>
      <c r="Y15" s="122"/>
      <c r="Z15" s="122"/>
      <c r="AA15" s="122">
        <v>7.37</v>
      </c>
      <c r="AB15" s="116"/>
      <c r="AC15" s="116"/>
      <c r="AD15" s="116"/>
      <c r="AE15" s="116"/>
      <c r="AF15" s="116"/>
    </row>
    <row r="16" spans="1:32" ht="18.75" customHeight="1">
      <c r="A16" s="271" t="s">
        <v>154</v>
      </c>
      <c r="B16" s="271"/>
      <c r="C16" s="272"/>
      <c r="D16" s="272"/>
      <c r="E16" s="272"/>
      <c r="F16" s="272"/>
      <c r="G16" s="272"/>
      <c r="H16" s="272"/>
      <c r="I16" s="125">
        <f>SUM(I8:I15)</f>
        <v>73.540000000000006</v>
      </c>
      <c r="J16" s="125" t="s">
        <v>96</v>
      </c>
      <c r="K16" s="125"/>
      <c r="L16" s="125" t="s">
        <v>96</v>
      </c>
      <c r="M16" s="125" t="s">
        <v>96</v>
      </c>
      <c r="N16" s="125" t="s">
        <v>96</v>
      </c>
      <c r="O16" s="125"/>
      <c r="P16" s="125"/>
      <c r="Q16" s="125" t="s">
        <v>96</v>
      </c>
      <c r="R16" s="125" t="s">
        <v>96</v>
      </c>
      <c r="S16" s="125" t="s">
        <v>96</v>
      </c>
      <c r="T16" s="125"/>
      <c r="U16" s="125"/>
      <c r="V16" s="125">
        <f>SUM(V8:V15)</f>
        <v>73.540000000000006</v>
      </c>
      <c r="W16" s="125">
        <f>SUM(W8:W15)</f>
        <v>41.17</v>
      </c>
      <c r="X16" s="125">
        <f>SUM(X8:X15)</f>
        <v>25</v>
      </c>
      <c r="Y16" s="125">
        <f>SUM(Y8:Y15)</f>
        <v>0</v>
      </c>
      <c r="Z16" s="125" t="s">
        <v>96</v>
      </c>
      <c r="AA16" s="125">
        <f>SUM(AA8:AA15)</f>
        <v>7.37</v>
      </c>
      <c r="AB16" s="116"/>
      <c r="AC16" s="116"/>
      <c r="AD16" s="116"/>
      <c r="AE16" s="116"/>
      <c r="AF16" s="116"/>
    </row>
    <row r="17" spans="1:32" ht="14.2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</row>
    <row r="18" spans="1:32" ht="14.25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</row>
    <row r="19" spans="1:32" ht="14.25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</row>
    <row r="20" spans="1:32" ht="14.25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</row>
    <row r="21" spans="1:32" ht="14.25" customHeight="1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</row>
    <row r="22" spans="1:32" ht="14.25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</row>
    <row r="23" spans="1:32" ht="14.25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</row>
    <row r="24" spans="1:32" ht="14.2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</row>
    <row r="25" spans="1:32" ht="14.2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</row>
    <row r="26" spans="1:32" ht="14.2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</row>
    <row r="27" spans="1:32" ht="14.2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</row>
    <row r="28" spans="1:32" ht="14.2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</row>
    <row r="29" spans="1:32" ht="14.2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</row>
    <row r="30" spans="1:32" ht="14.2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</row>
    <row r="31" spans="1:32" ht="14.2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</row>
    <row r="32" spans="1:32" ht="14.2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</row>
    <row r="33" spans="1:32" ht="14.2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</row>
    <row r="34" spans="1:32" ht="14.2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</row>
    <row r="35" spans="1:32" ht="14.2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</row>
    <row r="36" spans="1:32" ht="14.2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</row>
    <row r="37" spans="1:32" ht="14.2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</row>
    <row r="38" spans="1:32" ht="14.2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</row>
    <row r="39" spans="1:32" ht="14.2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</row>
    <row r="40" spans="1:32" ht="14.2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</row>
    <row r="41" spans="1:32" ht="14.25" customHeigh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</row>
    <row r="42" spans="1:32" ht="14.2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</row>
    <row r="43" spans="1:32" ht="14.2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</row>
    <row r="44" spans="1:32" ht="14.2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</row>
    <row r="45" spans="1:32" ht="14.2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</row>
    <row r="46" spans="1:32" ht="14.25" customHeigh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</row>
    <row r="47" spans="1:32" ht="14.2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</row>
    <row r="48" spans="1:32" ht="14.2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1:32" ht="14.2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1:32" ht="14.2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1:32" ht="14.2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</row>
    <row r="52" spans="1:32" ht="14.2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</row>
    <row r="53" spans="1:32" ht="14.2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</row>
    <row r="54" spans="1:32" ht="14.2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</row>
    <row r="55" spans="1:32" ht="14.2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</row>
    <row r="56" spans="1:32" ht="14.2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</row>
    <row r="57" spans="1:32" ht="14.2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</row>
    <row r="58" spans="1:32" ht="14.2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</row>
    <row r="59" spans="1:32" ht="14.2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</row>
    <row r="60" spans="1:32" ht="14.2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</row>
    <row r="61" spans="1:32" ht="14.2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</row>
    <row r="62" spans="1:32" ht="14.2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</row>
    <row r="63" spans="1:32" ht="14.2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4.2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</row>
    <row r="65" spans="1:32" ht="14.2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</row>
    <row r="66" spans="1:32" ht="14.2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</row>
    <row r="67" spans="1:32" ht="14.2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</row>
    <row r="68" spans="1:32" ht="14.2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</row>
    <row r="69" spans="1:32" ht="14.2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</row>
    <row r="70" spans="1:32" ht="14.2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</row>
    <row r="71" spans="1:32" ht="14.2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</row>
    <row r="72" spans="1:32" ht="14.2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</row>
    <row r="73" spans="1:32" ht="14.2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</row>
    <row r="74" spans="1:32" ht="14.2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</row>
    <row r="75" spans="1:32" ht="14.2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</row>
    <row r="76" spans="1:32" ht="14.2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</row>
    <row r="77" spans="1:32" ht="14.2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</row>
    <row r="78" spans="1:32" ht="14.2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</row>
    <row r="79" spans="1:32" ht="14.2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</row>
    <row r="80" spans="1:32" ht="14.2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</row>
    <row r="81" spans="1:32" ht="14.2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</row>
    <row r="82" spans="1:32" ht="14.2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</row>
    <row r="83" spans="1:32" ht="14.2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</row>
    <row r="84" spans="1:32" ht="14.2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</row>
    <row r="85" spans="1:32" ht="14.2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</row>
    <row r="86" spans="1:32" ht="14.2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</row>
    <row r="87" spans="1:32" ht="14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</row>
    <row r="88" spans="1:32" ht="14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</row>
    <row r="89" spans="1:32" ht="14.2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</row>
    <row r="90" spans="1:32" ht="14.2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</row>
    <row r="91" spans="1:32" ht="14.2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</row>
    <row r="92" spans="1:32" ht="14.2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</row>
    <row r="93" spans="1:32" ht="14.2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</row>
    <row r="94" spans="1:32" ht="14.2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</row>
    <row r="95" spans="1:32" ht="14.2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</row>
    <row r="96" spans="1:32" ht="14.2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</row>
    <row r="97" spans="1:32" ht="14.2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</row>
    <row r="98" spans="1:32" ht="14.2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</row>
    <row r="99" spans="1:32" ht="14.2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</row>
    <row r="100" spans="1:32" ht="14.2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</row>
    <row r="101" spans="1:32" ht="14.2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</row>
    <row r="102" spans="1:32" ht="14.2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</row>
    <row r="103" spans="1:32" ht="14.2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</row>
    <row r="104" spans="1:32" ht="14.2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</row>
    <row r="105" spans="1:32" ht="14.2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</row>
    <row r="106" spans="1:32" ht="14.2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</row>
    <row r="107" spans="1:32" ht="14.2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</row>
    <row r="108" spans="1:32" ht="14.2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</row>
    <row r="109" spans="1:32" ht="14.2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</row>
    <row r="110" spans="1:32" ht="14.2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</row>
    <row r="111" spans="1:32" ht="14.2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</row>
    <row r="112" spans="1:32" ht="14.2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</row>
    <row r="113" spans="1:32" ht="14.2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</row>
    <row r="114" spans="1:32" ht="14.2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</row>
    <row r="115" spans="1:32" ht="14.2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</row>
    <row r="116" spans="1:32" ht="14.2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</row>
    <row r="117" spans="1:32" ht="14.2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</row>
    <row r="118" spans="1:32" ht="14.2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</row>
    <row r="119" spans="1:32" ht="14.2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</row>
    <row r="120" spans="1:32" ht="14.2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</row>
    <row r="121" spans="1:32" ht="14.2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</row>
    <row r="122" spans="1:32" ht="14.2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</row>
    <row r="123" spans="1:32" ht="14.2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</row>
    <row r="124" spans="1:32" ht="14.2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</row>
    <row r="125" spans="1:32" ht="14.2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</row>
    <row r="126" spans="1:32" ht="14.2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</row>
    <row r="127" spans="1:32" ht="14.2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</row>
    <row r="128" spans="1:32" ht="14.2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</row>
    <row r="129" spans="1:32" ht="14.2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</row>
    <row r="130" spans="1:32" ht="14.2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</row>
    <row r="131" spans="1:32" ht="14.2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</row>
    <row r="132" spans="1:32" ht="14.2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</row>
    <row r="133" spans="1:32" ht="14.2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</row>
    <row r="134" spans="1:32" ht="14.2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</row>
    <row r="135" spans="1:32" ht="14.2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</row>
    <row r="136" spans="1:32" ht="14.2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</row>
    <row r="137" spans="1:32" ht="14.2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</row>
    <row r="138" spans="1:32" ht="14.2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</row>
    <row r="139" spans="1:32" ht="14.2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</row>
    <row r="140" spans="1:32" ht="14.2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</row>
    <row r="141" spans="1:32" ht="14.2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</row>
    <row r="142" spans="1:32" ht="14.2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</row>
    <row r="143" spans="1:32" ht="14.2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</row>
    <row r="144" spans="1:32" ht="14.2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</row>
    <row r="145" spans="1:32" ht="14.2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</row>
    <row r="146" spans="1:32" ht="14.2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</row>
    <row r="147" spans="1:32" ht="14.2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</row>
    <row r="148" spans="1:32" ht="14.2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</row>
    <row r="149" spans="1:32" ht="14.2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</row>
    <row r="150" spans="1:32" ht="14.2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</row>
    <row r="151" spans="1:32" ht="14.2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</row>
    <row r="152" spans="1:32" ht="14.2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</row>
    <row r="153" spans="1:32" ht="14.2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</row>
    <row r="154" spans="1:32" ht="14.2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</row>
    <row r="155" spans="1:32" ht="14.2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</row>
    <row r="156" spans="1:32" ht="14.2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</row>
    <row r="157" spans="1:32" ht="14.2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</row>
    <row r="158" spans="1:32" ht="14.2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</row>
    <row r="159" spans="1:32" ht="14.2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</row>
    <row r="160" spans="1:32" ht="14.2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</row>
    <row r="161" spans="1:32" ht="14.2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</row>
    <row r="162" spans="1:32" ht="14.2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</row>
    <row r="163" spans="1:32" ht="14.2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</row>
    <row r="164" spans="1:32" ht="14.2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</row>
    <row r="165" spans="1:32" ht="14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2" ht="14.2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</row>
    <row r="167" spans="1:32" ht="14.2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</row>
    <row r="168" spans="1:32" ht="14.2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</row>
    <row r="169" spans="1:32" ht="14.2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</row>
    <row r="170" spans="1:32" ht="14.2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</row>
    <row r="171" spans="1:32" ht="14.2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</row>
    <row r="172" spans="1:32" ht="14.2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</row>
    <row r="173" spans="1:32" ht="14.2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</row>
    <row r="174" spans="1:32" ht="14.2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</row>
    <row r="175" spans="1:32" ht="14.2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</row>
    <row r="176" spans="1:32" ht="14.2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</row>
    <row r="177" spans="1:32" ht="14.2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</row>
    <row r="178" spans="1:32" ht="14.2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</row>
    <row r="179" spans="1:32" ht="14.2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</row>
    <row r="180" spans="1:32" ht="14.2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</row>
    <row r="181" spans="1:32" ht="14.2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</row>
    <row r="182" spans="1:32" ht="14.2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</row>
    <row r="183" spans="1:32" ht="14.2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</row>
    <row r="184" spans="1:32" ht="14.2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</row>
    <row r="185" spans="1:32" ht="14.2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</row>
    <row r="186" spans="1:32" ht="14.2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</row>
    <row r="187" spans="1:32" ht="14.2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</row>
    <row r="188" spans="1:32" ht="14.2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</row>
    <row r="189" spans="1:32" ht="14.2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</row>
    <row r="190" spans="1:32" ht="14.2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</row>
    <row r="191" spans="1:32" ht="14.2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</row>
    <row r="192" spans="1:32" ht="14.2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</row>
    <row r="193" spans="1:32" ht="14.2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</row>
    <row r="194" spans="1:32" ht="14.2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</row>
    <row r="195" spans="1:32" ht="14.2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</row>
    <row r="196" spans="1:32" ht="14.2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</row>
    <row r="197" spans="1:32" ht="14.2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</row>
    <row r="198" spans="1:32" ht="14.2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</row>
    <row r="199" spans="1:32" ht="14.2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</row>
    <row r="200" spans="1:32" ht="14.2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</row>
    <row r="201" spans="1:32" ht="14.2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</row>
    <row r="202" spans="1:32" ht="14.2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</row>
    <row r="203" spans="1:32" ht="14.2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</row>
    <row r="204" spans="1:32" ht="14.2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</row>
    <row r="205" spans="1:32" ht="14.2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</row>
    <row r="206" spans="1:32" ht="14.2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</row>
    <row r="207" spans="1:32" ht="14.2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</row>
    <row r="208" spans="1:32" ht="14.2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</row>
    <row r="209" spans="1:32" ht="14.2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</row>
    <row r="210" spans="1:32" ht="14.2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</row>
    <row r="211" spans="1:32" ht="14.2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</row>
    <row r="212" spans="1:32" ht="14.2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</row>
    <row r="213" spans="1:32" ht="14.2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</row>
    <row r="214" spans="1:32" ht="14.2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</row>
    <row r="215" spans="1:32" ht="14.2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</row>
    <row r="216" spans="1:32" ht="14.2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</row>
    <row r="217" spans="1:32" ht="14.2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</row>
    <row r="218" spans="1:32" ht="14.2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</row>
    <row r="219" spans="1:32" ht="14.2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</row>
    <row r="220" spans="1:32" ht="14.2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</row>
    <row r="221" spans="1:32" ht="14.2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</row>
    <row r="222" spans="1:32" ht="14.2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</row>
    <row r="223" spans="1:32" ht="14.2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</row>
    <row r="224" spans="1:32" ht="14.2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</row>
    <row r="225" spans="1:32" ht="14.2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</row>
    <row r="226" spans="1:32" ht="14.2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</row>
    <row r="227" spans="1:32" ht="14.2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</row>
    <row r="228" spans="1:32" ht="14.2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</row>
    <row r="229" spans="1:32" ht="14.2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</row>
    <row r="230" spans="1:32" ht="14.2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</row>
    <row r="231" spans="1:32" ht="14.2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</row>
    <row r="232" spans="1:32" ht="14.2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</row>
    <row r="233" spans="1:32" ht="14.2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</row>
    <row r="234" spans="1:32" ht="14.2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</row>
    <row r="235" spans="1:32" ht="14.2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</row>
    <row r="236" spans="1:32" ht="14.2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</row>
    <row r="237" spans="1:32" ht="14.2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</row>
    <row r="238" spans="1:32" ht="14.2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</row>
    <row r="239" spans="1:32" ht="14.2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</row>
    <row r="240" spans="1:32" ht="14.2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</row>
    <row r="241" spans="1:32" ht="14.2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</row>
    <row r="242" spans="1:32" ht="14.2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</row>
    <row r="243" spans="1:32" ht="14.2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</row>
    <row r="244" spans="1:32" ht="14.2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</row>
    <row r="245" spans="1:32" ht="14.2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</row>
    <row r="246" spans="1:32" ht="14.2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</row>
    <row r="247" spans="1:32" ht="14.2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</row>
    <row r="248" spans="1:32" ht="14.2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</row>
    <row r="249" spans="1:32" ht="14.2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</row>
    <row r="250" spans="1:32" ht="14.2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</row>
    <row r="251" spans="1:32" ht="14.2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</row>
    <row r="252" spans="1:32" ht="14.2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</row>
    <row r="253" spans="1:32" ht="14.2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</row>
    <row r="254" spans="1:32" ht="14.2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</row>
    <row r="255" spans="1:32" ht="14.2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</row>
    <row r="256" spans="1:32" ht="14.2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</row>
    <row r="257" spans="1:32" ht="14.2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</row>
    <row r="258" spans="1:32" ht="14.2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</row>
    <row r="259" spans="1:32" ht="14.2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</row>
    <row r="260" spans="1:32" ht="14.2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</row>
    <row r="261" spans="1:32" ht="14.2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</row>
    <row r="262" spans="1:32" ht="14.2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</row>
    <row r="263" spans="1:32" ht="14.2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</row>
    <row r="264" spans="1:32" ht="14.2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</row>
    <row r="265" spans="1:32" ht="14.2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</row>
    <row r="266" spans="1:32" ht="14.2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</row>
    <row r="267" spans="1:32" ht="14.2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</row>
    <row r="268" spans="1:32" ht="14.2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</row>
    <row r="269" spans="1:32" ht="14.2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</row>
    <row r="270" spans="1:32" ht="14.2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</row>
    <row r="271" spans="1:32" ht="14.2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</row>
    <row r="272" spans="1:32" ht="14.2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</row>
    <row r="273" spans="1:32" ht="14.2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</row>
    <row r="274" spans="1:32" ht="14.2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</row>
    <row r="275" spans="1:32" ht="14.2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</row>
    <row r="276" spans="1:32" ht="14.2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</row>
    <row r="277" spans="1:32" ht="14.2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</row>
    <row r="278" spans="1:32" ht="14.2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</row>
    <row r="279" spans="1:32" ht="14.2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</row>
    <row r="280" spans="1:32" ht="14.2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</row>
    <row r="281" spans="1:32" ht="14.2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</row>
    <row r="282" spans="1:32" ht="14.2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</row>
    <row r="283" spans="1:32" ht="14.2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</row>
    <row r="284" spans="1:32" ht="14.2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</row>
    <row r="285" spans="1:32" ht="14.2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</row>
    <row r="286" spans="1:32" ht="14.2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</row>
    <row r="287" spans="1:32" ht="14.2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</row>
    <row r="288" spans="1:32" ht="14.2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</row>
    <row r="289" spans="1:32" ht="14.2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</row>
    <row r="290" spans="1:32" ht="14.2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</row>
    <row r="291" spans="1:32" ht="14.2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</row>
    <row r="292" spans="1:32" ht="14.2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</row>
    <row r="293" spans="1:32" ht="14.2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</row>
    <row r="294" spans="1:32" ht="14.2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</row>
    <row r="295" spans="1:32" ht="14.2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</row>
    <row r="296" spans="1:32" ht="14.2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</row>
    <row r="297" spans="1:32" ht="14.2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</row>
    <row r="298" spans="1:32" ht="14.2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</row>
    <row r="299" spans="1:32" ht="14.2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</row>
    <row r="300" spans="1:32" ht="14.2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</row>
    <row r="301" spans="1:32" ht="14.2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</row>
    <row r="302" spans="1:32" ht="14.2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</row>
    <row r="303" spans="1:32" ht="14.2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</row>
    <row r="304" spans="1:32" ht="14.2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</row>
    <row r="305" spans="1:32" ht="14.2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</row>
    <row r="306" spans="1:32" ht="14.2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</row>
    <row r="307" spans="1:32" ht="14.2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</row>
    <row r="308" spans="1:32" ht="14.2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</row>
    <row r="309" spans="1:32" ht="14.2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</row>
    <row r="310" spans="1:32" ht="14.2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</row>
    <row r="311" spans="1:32" ht="14.2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</row>
    <row r="312" spans="1:32" ht="14.2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</row>
    <row r="313" spans="1:32" ht="14.2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</row>
    <row r="314" spans="1:32" ht="14.2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</row>
    <row r="315" spans="1:32" ht="14.2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</row>
    <row r="316" spans="1:32" ht="14.2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</row>
    <row r="317" spans="1:32" ht="14.2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</row>
    <row r="318" spans="1:32" ht="14.2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</row>
    <row r="319" spans="1:32" ht="14.2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</row>
    <row r="320" spans="1:32" ht="14.2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</row>
    <row r="321" spans="1:32" ht="14.2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</row>
    <row r="322" spans="1:32" ht="14.2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</row>
    <row r="323" spans="1:32" ht="14.2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</row>
    <row r="324" spans="1:32" ht="14.2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</row>
    <row r="325" spans="1:32" ht="14.2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</row>
    <row r="326" spans="1:32" ht="14.2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</row>
    <row r="327" spans="1:32" ht="14.2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</row>
    <row r="328" spans="1:32" ht="14.2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</row>
    <row r="329" spans="1:32" ht="14.2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</row>
    <row r="330" spans="1:32" ht="14.2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</row>
    <row r="331" spans="1:32" ht="14.2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</row>
    <row r="332" spans="1:32" ht="14.2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</row>
    <row r="333" spans="1:32" ht="14.2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</row>
    <row r="334" spans="1:32" ht="14.2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</row>
    <row r="335" spans="1:32" ht="14.2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</row>
    <row r="336" spans="1:32" ht="14.2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</row>
    <row r="337" spans="1:32" ht="14.2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</row>
    <row r="338" spans="1:32" ht="14.2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</row>
    <row r="339" spans="1:32" ht="14.2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</row>
    <row r="340" spans="1:32" ht="14.2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</row>
    <row r="341" spans="1:32" ht="14.2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</row>
    <row r="342" spans="1:32" ht="14.2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</row>
    <row r="343" spans="1:32" ht="14.2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</row>
    <row r="344" spans="1:32" ht="14.2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</row>
    <row r="345" spans="1:32" ht="14.2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</row>
    <row r="346" spans="1:32" ht="14.2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</row>
    <row r="347" spans="1:32" ht="14.2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</row>
    <row r="348" spans="1:32" ht="14.2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</row>
    <row r="349" spans="1:32" ht="14.2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</row>
    <row r="350" spans="1:32" ht="14.2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</row>
    <row r="351" spans="1:32" ht="14.2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</row>
    <row r="352" spans="1:32" ht="14.2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</row>
    <row r="353" spans="1:32" ht="14.2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</row>
    <row r="354" spans="1:32" ht="14.2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</row>
    <row r="355" spans="1:32" ht="14.2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</row>
    <row r="356" spans="1:32" ht="14.2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</row>
    <row r="357" spans="1:32" ht="14.2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</row>
    <row r="358" spans="1:32" ht="14.2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</row>
    <row r="359" spans="1:32" ht="14.2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</row>
    <row r="360" spans="1:32" ht="14.2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</row>
    <row r="361" spans="1:32" ht="14.2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</row>
    <row r="362" spans="1:32" ht="14.2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</row>
    <row r="363" spans="1:32" ht="14.2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</row>
    <row r="364" spans="1:32" ht="14.2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</row>
    <row r="365" spans="1:32" ht="14.2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</row>
    <row r="366" spans="1:32" ht="14.2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</row>
    <row r="367" spans="1:32" ht="14.2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</row>
    <row r="368" spans="1:32" ht="14.2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</row>
    <row r="369" spans="1:32" ht="14.2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</row>
    <row r="370" spans="1:32" ht="14.2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</row>
    <row r="371" spans="1:32" ht="14.2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</row>
    <row r="372" spans="1:32" ht="14.2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</row>
    <row r="373" spans="1:32" ht="14.2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</row>
    <row r="374" spans="1:32" ht="14.2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</row>
    <row r="375" spans="1:32" ht="14.2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</row>
    <row r="376" spans="1:32" ht="14.2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</row>
    <row r="377" spans="1:32" ht="14.2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</row>
    <row r="378" spans="1:32" ht="14.2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</row>
    <row r="379" spans="1:32" ht="14.2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</row>
    <row r="380" spans="1:32" ht="14.2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</row>
    <row r="381" spans="1:32" ht="14.2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</row>
    <row r="382" spans="1:32" ht="14.2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</row>
    <row r="383" spans="1:32" ht="14.2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</row>
    <row r="384" spans="1:32" ht="14.2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</row>
    <row r="385" spans="1:32" ht="14.2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</row>
    <row r="386" spans="1:32" ht="14.2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</row>
    <row r="387" spans="1:32" ht="14.2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</row>
    <row r="388" spans="1:32" ht="14.2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</row>
    <row r="389" spans="1:32" ht="14.2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</row>
    <row r="390" spans="1:32" ht="14.2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</row>
    <row r="391" spans="1:32" ht="14.2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</row>
    <row r="392" spans="1:32" ht="14.2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</row>
    <row r="393" spans="1:32" ht="14.2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</row>
    <row r="394" spans="1:32" ht="14.2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</row>
    <row r="395" spans="1:32" ht="14.2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</row>
    <row r="396" spans="1:32" ht="14.2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</row>
    <row r="397" spans="1:32" ht="14.2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</row>
    <row r="398" spans="1:32" ht="14.2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</row>
    <row r="399" spans="1:32" ht="14.2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</row>
    <row r="400" spans="1:32" ht="14.2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</row>
    <row r="401" spans="1:32" ht="14.2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</row>
    <row r="402" spans="1:32" ht="14.2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</row>
    <row r="403" spans="1:32" ht="14.2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</row>
    <row r="404" spans="1:32" ht="14.2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6"/>
    </row>
    <row r="405" spans="1:32" ht="14.2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</row>
    <row r="406" spans="1:32" ht="14.2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</row>
    <row r="407" spans="1:32" ht="14.2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</row>
    <row r="408" spans="1:32" ht="14.2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</row>
    <row r="409" spans="1:32" ht="14.2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</row>
    <row r="410" spans="1:32" ht="14.2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</row>
    <row r="411" spans="1:32" ht="14.2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</row>
    <row r="412" spans="1:32" ht="14.2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</row>
    <row r="413" spans="1:32" ht="14.2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</row>
    <row r="414" spans="1:32" ht="14.2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</row>
    <row r="415" spans="1:32" ht="14.2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</row>
    <row r="416" spans="1:32" ht="14.2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</row>
    <row r="417" spans="1:32" ht="14.2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</row>
    <row r="418" spans="1:32" ht="14.2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</row>
    <row r="419" spans="1:32" ht="14.2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</row>
    <row r="420" spans="1:32" ht="14.2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</row>
    <row r="421" spans="1:32" ht="14.2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</row>
    <row r="422" spans="1:32" ht="14.2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</row>
    <row r="423" spans="1:32" ht="14.2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</row>
    <row r="424" spans="1:32" ht="14.2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</row>
    <row r="425" spans="1:32" ht="14.2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</row>
    <row r="426" spans="1:32" ht="14.2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</row>
    <row r="427" spans="1:32" ht="14.2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</row>
    <row r="428" spans="1:32" ht="14.2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</row>
    <row r="429" spans="1:32" ht="14.2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</row>
    <row r="430" spans="1:32" ht="14.2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</row>
    <row r="431" spans="1:32" ht="14.2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</row>
    <row r="432" spans="1:32" ht="14.2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</row>
    <row r="433" spans="1:32" ht="14.2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</row>
    <row r="434" spans="1:32" ht="14.2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</row>
    <row r="435" spans="1:32" ht="14.2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</row>
    <row r="436" spans="1:32" ht="14.2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</row>
    <row r="437" spans="1:32" ht="14.2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</row>
    <row r="438" spans="1:32" ht="14.2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</row>
    <row r="439" spans="1:32" ht="14.2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</row>
    <row r="440" spans="1:32" ht="14.2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</row>
    <row r="441" spans="1:32" ht="14.2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</row>
    <row r="442" spans="1:32" ht="14.2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</row>
    <row r="443" spans="1:32" ht="14.2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</row>
    <row r="444" spans="1:32" ht="14.2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</row>
    <row r="445" spans="1:32" ht="14.2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</row>
    <row r="446" spans="1:32" ht="14.2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</row>
    <row r="447" spans="1:32" ht="14.2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</row>
    <row r="448" spans="1:32" ht="14.2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</row>
    <row r="449" spans="1:32" ht="14.2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</row>
    <row r="450" spans="1:32" ht="14.2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</row>
    <row r="451" spans="1:32" ht="14.2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</row>
    <row r="452" spans="1:32" ht="14.2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</row>
    <row r="453" spans="1:32" ht="14.2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</row>
    <row r="454" spans="1:32" ht="14.2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</row>
    <row r="455" spans="1:32" ht="14.2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</row>
    <row r="456" spans="1:32" ht="14.2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</row>
    <row r="457" spans="1:32" ht="14.2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</row>
    <row r="458" spans="1:32" ht="14.2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</row>
    <row r="459" spans="1:32" ht="14.2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</row>
    <row r="460" spans="1:32" ht="14.2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</row>
    <row r="461" spans="1:32" ht="14.2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</row>
    <row r="462" spans="1:32" ht="14.2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</row>
    <row r="463" spans="1:32" ht="14.2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</row>
    <row r="464" spans="1:32" ht="14.2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</row>
    <row r="465" spans="1:32" ht="14.2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</row>
    <row r="466" spans="1:32" ht="14.2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</row>
    <row r="467" spans="1:32" ht="14.2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</row>
    <row r="468" spans="1:32" ht="14.2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</row>
    <row r="469" spans="1:32" ht="14.2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</row>
    <row r="470" spans="1:32" ht="14.2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</row>
    <row r="471" spans="1:32" ht="14.2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</row>
    <row r="472" spans="1:32" ht="14.2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</row>
    <row r="473" spans="1:32" ht="14.2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</row>
    <row r="474" spans="1:32" ht="14.2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</row>
    <row r="475" spans="1:32" ht="14.2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</row>
    <row r="476" spans="1:32" ht="14.2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</row>
    <row r="477" spans="1:32" ht="14.2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</row>
    <row r="478" spans="1:32" ht="14.2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</row>
    <row r="479" spans="1:32" ht="14.2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</row>
    <row r="480" spans="1:32" ht="14.2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</row>
    <row r="481" spans="1:32" ht="14.2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</row>
    <row r="482" spans="1:32" ht="14.2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</row>
    <row r="483" spans="1:32" ht="14.2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</row>
    <row r="484" spans="1:32" ht="14.2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</row>
    <row r="485" spans="1:32" ht="14.2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</row>
    <row r="486" spans="1:32" ht="14.2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</row>
    <row r="487" spans="1:32" ht="14.2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</row>
    <row r="488" spans="1:32" ht="14.2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</row>
    <row r="489" spans="1:32" ht="14.2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</row>
    <row r="490" spans="1:32" ht="14.2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</row>
    <row r="491" spans="1:32" ht="14.2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</row>
    <row r="492" spans="1:32" ht="14.2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</row>
    <row r="493" spans="1:32" ht="14.2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</row>
    <row r="494" spans="1:32" ht="14.2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</row>
    <row r="495" spans="1:32" ht="14.2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</row>
    <row r="496" spans="1:32" ht="14.2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</row>
    <row r="497" spans="1:32" ht="14.2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</row>
    <row r="498" spans="1:32" ht="14.2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</row>
    <row r="499" spans="1:32" ht="14.2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</row>
    <row r="500" spans="1:32" ht="14.2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</row>
    <row r="501" spans="1:32" ht="14.2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</row>
    <row r="502" spans="1:32" ht="14.2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</row>
    <row r="503" spans="1:32" ht="14.2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</row>
    <row r="504" spans="1:32" ht="14.2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</row>
    <row r="505" spans="1:32" ht="14.2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</row>
    <row r="506" spans="1:32" ht="14.2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</row>
    <row r="507" spans="1:32" ht="14.2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</row>
    <row r="508" spans="1:32" ht="14.2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</row>
    <row r="509" spans="1:32" ht="14.2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</row>
    <row r="510" spans="1:32" ht="14.2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</row>
    <row r="511" spans="1:32" ht="14.2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</row>
    <row r="512" spans="1:32" ht="14.2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</row>
    <row r="513" spans="1:32" ht="14.2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</row>
    <row r="514" spans="1:32" ht="14.2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</row>
    <row r="515" spans="1:32" ht="14.2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</row>
    <row r="516" spans="1:32" ht="14.2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</row>
    <row r="517" spans="1:32" ht="14.2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</row>
    <row r="518" spans="1:32" ht="14.2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</row>
    <row r="519" spans="1:32" ht="14.2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</row>
    <row r="520" spans="1:32" ht="14.2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</row>
    <row r="521" spans="1:32" ht="14.2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</row>
    <row r="522" spans="1:32" ht="14.2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</row>
    <row r="523" spans="1:32" ht="14.2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</row>
    <row r="524" spans="1:32" ht="14.2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</row>
    <row r="525" spans="1:32" ht="14.2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</row>
    <row r="526" spans="1:32" ht="14.2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</row>
    <row r="527" spans="1:32" ht="14.2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</row>
    <row r="528" spans="1:32" ht="14.2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</row>
    <row r="529" spans="1:32" ht="14.2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</row>
    <row r="530" spans="1:32" ht="14.2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</row>
    <row r="531" spans="1:32" ht="14.2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</row>
    <row r="532" spans="1:32" ht="14.2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</row>
    <row r="533" spans="1:32" ht="14.2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</row>
    <row r="534" spans="1:32" ht="14.2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</row>
    <row r="535" spans="1:32" ht="14.2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</row>
    <row r="536" spans="1:32" ht="14.2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</row>
    <row r="537" spans="1:32" ht="14.2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</row>
    <row r="538" spans="1:32" ht="14.2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</row>
    <row r="539" spans="1:32" ht="14.2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</row>
    <row r="540" spans="1:32" ht="14.2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</row>
    <row r="541" spans="1:32" ht="14.2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</row>
    <row r="542" spans="1:32" ht="14.2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</row>
    <row r="543" spans="1:32" ht="14.2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</row>
    <row r="544" spans="1:32" ht="14.2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</row>
    <row r="545" spans="1:32" ht="14.2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</row>
    <row r="546" spans="1:32" ht="14.2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</row>
    <row r="547" spans="1:32" ht="14.2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</row>
    <row r="548" spans="1:32" ht="14.2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</row>
    <row r="549" spans="1:32" ht="14.2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</row>
    <row r="550" spans="1:32" ht="14.2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</row>
    <row r="551" spans="1:32" ht="14.2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</row>
    <row r="552" spans="1:32" ht="14.2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</row>
    <row r="553" spans="1:32" ht="14.2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</row>
    <row r="554" spans="1:32" ht="14.2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</row>
    <row r="555" spans="1:32" ht="14.2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</row>
    <row r="556" spans="1:32" ht="14.2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</row>
    <row r="557" spans="1:32" ht="14.2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</row>
    <row r="558" spans="1:32" ht="14.2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</row>
    <row r="559" spans="1:32" ht="14.2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</row>
    <row r="560" spans="1:32" ht="14.2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</row>
    <row r="561" spans="1:32" ht="14.2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</row>
    <row r="562" spans="1:32" ht="14.2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</row>
    <row r="563" spans="1:32" ht="14.2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</row>
    <row r="564" spans="1:32" ht="14.2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</row>
    <row r="565" spans="1:32" ht="14.2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</row>
    <row r="566" spans="1:32" ht="14.2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</row>
    <row r="567" spans="1:32" ht="14.2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</row>
    <row r="568" spans="1:32" ht="14.2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</row>
    <row r="569" spans="1:32" ht="14.2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</row>
    <row r="570" spans="1:32" ht="14.2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</row>
    <row r="571" spans="1:32" ht="14.2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</row>
    <row r="572" spans="1:32" ht="14.2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</row>
    <row r="573" spans="1:32" ht="14.2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</row>
    <row r="574" spans="1:32" ht="14.2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</row>
    <row r="575" spans="1:32" ht="14.2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</row>
    <row r="576" spans="1:32" ht="14.2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</row>
    <row r="577" spans="1:32" ht="14.2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</row>
    <row r="578" spans="1:32" ht="14.2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</row>
    <row r="579" spans="1:32" ht="14.2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</row>
    <row r="580" spans="1:32" ht="14.2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</row>
    <row r="581" spans="1:32" ht="14.2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</row>
    <row r="582" spans="1:32" ht="14.2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</row>
    <row r="583" spans="1:32" ht="14.2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</row>
    <row r="584" spans="1:32" ht="14.2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</row>
    <row r="585" spans="1:32" ht="14.2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</row>
    <row r="586" spans="1:32" ht="14.2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</row>
    <row r="587" spans="1:32" ht="14.2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</row>
    <row r="588" spans="1:32" ht="14.2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</row>
    <row r="589" spans="1:32" ht="14.2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</row>
    <row r="590" spans="1:32" ht="14.2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</row>
    <row r="591" spans="1:32" ht="14.2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</row>
    <row r="592" spans="1:32" ht="14.2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</row>
    <row r="593" spans="1:32" ht="14.2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</row>
    <row r="594" spans="1:32" ht="14.2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</row>
    <row r="595" spans="1:32" ht="14.2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</row>
    <row r="596" spans="1:32" ht="14.2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</row>
    <row r="597" spans="1:32" ht="14.2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</row>
    <row r="598" spans="1:32" ht="14.2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</row>
    <row r="599" spans="1:32" ht="14.2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</row>
    <row r="600" spans="1:32" ht="14.2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</row>
    <row r="601" spans="1:32" ht="14.2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</row>
    <row r="602" spans="1:32" ht="14.2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</row>
    <row r="603" spans="1:32" ht="14.2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</row>
    <row r="604" spans="1:32" ht="14.2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</row>
    <row r="605" spans="1:32" ht="14.2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</row>
    <row r="606" spans="1:32" ht="14.2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</row>
    <row r="607" spans="1:32" ht="14.2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</row>
    <row r="608" spans="1:32" ht="14.2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</row>
    <row r="609" spans="1:32" ht="14.2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</row>
    <row r="610" spans="1:32" ht="14.2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</row>
    <row r="611" spans="1:32" ht="14.2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</row>
    <row r="612" spans="1:32" ht="14.2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</row>
    <row r="613" spans="1:32" ht="14.2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</row>
    <row r="614" spans="1:32" ht="14.2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</row>
    <row r="615" spans="1:32" ht="14.2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</row>
    <row r="616" spans="1:32" ht="14.2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</row>
    <row r="617" spans="1:32" ht="14.2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</row>
    <row r="618" spans="1:32" ht="14.2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</row>
    <row r="619" spans="1:32" ht="14.2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</row>
    <row r="620" spans="1:32" ht="14.2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</row>
    <row r="621" spans="1:32" ht="14.2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</row>
    <row r="622" spans="1:32" ht="14.2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</row>
    <row r="623" spans="1:32" ht="14.2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</row>
    <row r="624" spans="1:32" ht="14.2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</row>
    <row r="625" spans="1:32" ht="14.2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</row>
    <row r="626" spans="1:32" ht="14.2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</row>
    <row r="627" spans="1:32" ht="14.2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</row>
    <row r="628" spans="1:32" ht="14.2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</row>
    <row r="629" spans="1:32" ht="14.2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</row>
    <row r="630" spans="1:32" ht="14.2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</row>
    <row r="631" spans="1:32" ht="14.2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</row>
    <row r="632" spans="1:32" ht="14.2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</row>
    <row r="633" spans="1:32" ht="14.2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</row>
    <row r="634" spans="1:32" ht="14.2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</row>
    <row r="635" spans="1:32" ht="14.2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</row>
    <row r="636" spans="1:32" ht="14.2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</row>
    <row r="637" spans="1:32" ht="14.2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</row>
    <row r="638" spans="1:32" ht="14.2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</row>
    <row r="639" spans="1:32" ht="14.2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</row>
    <row r="640" spans="1:32" ht="14.2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</row>
    <row r="641" spans="1:32" ht="14.2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</row>
    <row r="642" spans="1:32" ht="14.2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</row>
    <row r="643" spans="1:32" ht="14.2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6"/>
    </row>
    <row r="644" spans="1:32" ht="14.2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</row>
    <row r="645" spans="1:32" ht="14.2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</row>
    <row r="646" spans="1:32" ht="14.2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</row>
    <row r="647" spans="1:32" ht="14.2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</row>
    <row r="648" spans="1:32" ht="14.2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</row>
    <row r="649" spans="1:32" ht="14.2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</row>
    <row r="650" spans="1:32" ht="14.2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</row>
    <row r="651" spans="1:32" ht="14.2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</row>
    <row r="652" spans="1:32" ht="14.2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</row>
    <row r="653" spans="1:32" ht="14.2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6"/>
    </row>
    <row r="654" spans="1:32" ht="14.2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</row>
    <row r="655" spans="1:32" ht="14.2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</row>
    <row r="656" spans="1:32" ht="14.2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</row>
    <row r="657" spans="1:32" ht="14.2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</row>
    <row r="658" spans="1:32" ht="14.2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</row>
    <row r="659" spans="1:32" ht="14.2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</row>
    <row r="660" spans="1:32" ht="14.2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</row>
    <row r="661" spans="1:32" ht="14.2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</row>
    <row r="662" spans="1:32" ht="14.2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</row>
    <row r="663" spans="1:32" ht="14.2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</row>
    <row r="664" spans="1:32" ht="14.2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</row>
    <row r="665" spans="1:32" ht="14.2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</row>
    <row r="666" spans="1:32" ht="14.2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</row>
    <row r="667" spans="1:32" ht="14.2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</row>
    <row r="668" spans="1:32" ht="14.2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</row>
    <row r="669" spans="1:32" ht="14.2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</row>
    <row r="670" spans="1:32" ht="14.2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</row>
    <row r="671" spans="1:32" ht="14.2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</row>
    <row r="672" spans="1:32" ht="14.2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</row>
    <row r="673" spans="1:32" ht="14.2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</row>
    <row r="674" spans="1:32" ht="14.2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</row>
    <row r="675" spans="1:32" ht="14.2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</row>
    <row r="676" spans="1:32" ht="14.2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</row>
    <row r="677" spans="1:32" ht="14.2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</row>
    <row r="678" spans="1:32" ht="14.2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</row>
    <row r="679" spans="1:32" ht="14.2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</row>
    <row r="680" spans="1:32" ht="14.2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</row>
    <row r="681" spans="1:32" ht="14.2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</row>
    <row r="682" spans="1:32" ht="14.2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</row>
    <row r="683" spans="1:32" ht="14.2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</row>
    <row r="684" spans="1:32" ht="14.2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</row>
    <row r="685" spans="1:32" ht="14.2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</row>
    <row r="686" spans="1:32" ht="14.2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</row>
    <row r="687" spans="1:32" ht="14.2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</row>
    <row r="688" spans="1:32" ht="14.2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</row>
    <row r="689" spans="1:32" ht="14.2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</row>
    <row r="690" spans="1:32" ht="14.2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</row>
    <row r="691" spans="1:32" ht="14.2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</row>
    <row r="692" spans="1:32" ht="14.2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</row>
    <row r="693" spans="1:32" ht="14.2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</row>
    <row r="694" spans="1:32" ht="14.2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</row>
    <row r="695" spans="1:32" ht="14.2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</row>
    <row r="696" spans="1:32" ht="14.2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</row>
    <row r="697" spans="1:32" ht="14.2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</row>
    <row r="698" spans="1:32" ht="14.2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</row>
    <row r="699" spans="1:32" ht="14.2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</row>
    <row r="700" spans="1:32" ht="14.2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</row>
    <row r="701" spans="1:32" ht="14.2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</row>
    <row r="702" spans="1:32" ht="14.2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</row>
    <row r="703" spans="1:32" ht="14.2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</row>
    <row r="704" spans="1:32" ht="14.2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</row>
    <row r="705" spans="1:32" ht="14.2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</row>
    <row r="706" spans="1:32" ht="14.2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</row>
    <row r="707" spans="1:32" ht="14.2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</row>
    <row r="708" spans="1:32" ht="14.2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</row>
    <row r="709" spans="1:32" ht="14.2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</row>
    <row r="710" spans="1:32" ht="14.2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</row>
    <row r="711" spans="1:32" ht="14.2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</row>
    <row r="712" spans="1:32" ht="14.2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</row>
    <row r="713" spans="1:32" ht="14.2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</row>
    <row r="714" spans="1:32" ht="14.2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</row>
    <row r="715" spans="1:32" ht="14.2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</row>
    <row r="716" spans="1:32" ht="14.2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</row>
    <row r="717" spans="1:32" ht="14.2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</row>
    <row r="718" spans="1:32" ht="14.2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</row>
    <row r="719" spans="1:32" ht="14.2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</row>
    <row r="720" spans="1:32" ht="14.2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</row>
    <row r="721" spans="1:32" ht="14.2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</row>
    <row r="722" spans="1:32" ht="14.2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</row>
    <row r="723" spans="1:32" ht="14.2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</row>
    <row r="724" spans="1:32" ht="14.2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</row>
    <row r="725" spans="1:32" ht="14.2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</row>
    <row r="726" spans="1:32" ht="14.2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</row>
    <row r="727" spans="1:32" ht="14.2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</row>
    <row r="728" spans="1:32" ht="14.2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</row>
    <row r="729" spans="1:32" ht="14.2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</row>
    <row r="730" spans="1:32" ht="14.2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</row>
    <row r="731" spans="1:32" ht="14.2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</row>
    <row r="732" spans="1:32" ht="14.2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</row>
    <row r="733" spans="1:32" ht="14.2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</row>
    <row r="734" spans="1:32" ht="14.2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</row>
    <row r="735" spans="1:32" ht="14.2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</row>
    <row r="736" spans="1:32" ht="14.2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</row>
    <row r="737" spans="1:32" ht="14.2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</row>
    <row r="738" spans="1:32" ht="14.2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</row>
    <row r="739" spans="1:32" ht="14.2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</row>
    <row r="740" spans="1:32" ht="14.2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</row>
    <row r="741" spans="1:32" ht="14.2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</row>
    <row r="742" spans="1:32" ht="14.2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</row>
    <row r="743" spans="1:32" ht="14.2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</row>
    <row r="744" spans="1:32" ht="14.2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</row>
    <row r="745" spans="1:32" ht="14.2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</row>
    <row r="746" spans="1:32" ht="14.2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</row>
    <row r="747" spans="1:32" ht="14.2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</row>
    <row r="748" spans="1:32" ht="14.2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</row>
    <row r="749" spans="1:32" ht="14.2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</row>
    <row r="750" spans="1:32" ht="14.2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</row>
    <row r="751" spans="1:32" ht="14.2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</row>
    <row r="752" spans="1:32" ht="14.2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</row>
    <row r="753" spans="1:32" ht="14.2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</row>
    <row r="754" spans="1:32" ht="14.2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</row>
    <row r="755" spans="1:32" ht="14.2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</row>
    <row r="756" spans="1:32" ht="14.2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</row>
    <row r="757" spans="1:32" ht="14.2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</row>
    <row r="758" spans="1:32" ht="14.2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</row>
    <row r="759" spans="1:32" ht="14.2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</row>
    <row r="760" spans="1:32" ht="14.2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6"/>
    </row>
    <row r="761" spans="1:32" ht="14.2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</row>
    <row r="762" spans="1:32" ht="14.2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</row>
    <row r="763" spans="1:32" ht="14.2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</row>
    <row r="764" spans="1:32" ht="14.2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</row>
    <row r="765" spans="1:32" ht="14.2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</row>
    <row r="766" spans="1:32" ht="14.2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</row>
    <row r="767" spans="1:32" ht="14.2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</row>
    <row r="768" spans="1:32" ht="14.2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</row>
    <row r="769" spans="1:32" ht="14.2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</row>
    <row r="770" spans="1:32" ht="14.2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</row>
    <row r="771" spans="1:32" ht="14.2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</row>
    <row r="772" spans="1:32" ht="14.2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</row>
    <row r="773" spans="1:32" ht="14.2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</row>
    <row r="774" spans="1:32" ht="14.2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</row>
    <row r="775" spans="1:32" ht="14.2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</row>
    <row r="776" spans="1:32" ht="14.2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</row>
    <row r="777" spans="1:32" ht="14.2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</row>
    <row r="778" spans="1:32" ht="14.2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</row>
    <row r="779" spans="1:32" ht="14.2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</row>
    <row r="780" spans="1:32" ht="14.2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</row>
    <row r="781" spans="1:32" ht="14.2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</row>
    <row r="782" spans="1:32" ht="14.2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</row>
    <row r="783" spans="1:32" ht="14.2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</row>
    <row r="784" spans="1:32" ht="14.2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</row>
    <row r="785" spans="1:32" ht="14.2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</row>
    <row r="786" spans="1:32" ht="14.2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</row>
    <row r="787" spans="1:32" ht="14.2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</row>
    <row r="788" spans="1:32" ht="14.2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</row>
    <row r="789" spans="1:32" ht="14.2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</row>
    <row r="790" spans="1:32" ht="14.2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</row>
    <row r="791" spans="1:32" ht="14.2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</row>
    <row r="792" spans="1:32" ht="14.2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</row>
    <row r="793" spans="1:32" ht="14.2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</row>
    <row r="794" spans="1:32" ht="14.2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</row>
    <row r="795" spans="1:32" ht="14.2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</row>
    <row r="796" spans="1:32" ht="14.2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</row>
    <row r="797" spans="1:32" ht="14.2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</row>
    <row r="798" spans="1:32" ht="14.2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</row>
    <row r="799" spans="1:32" ht="14.2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</row>
    <row r="800" spans="1:32" ht="14.2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</row>
    <row r="801" spans="1:32" ht="14.2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</row>
    <row r="802" spans="1:32" ht="14.2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</row>
    <row r="803" spans="1:32" ht="14.2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</row>
    <row r="804" spans="1:32" ht="14.2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</row>
    <row r="805" spans="1:32" ht="14.2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</row>
    <row r="806" spans="1:32" ht="14.2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</row>
    <row r="807" spans="1:32" ht="14.2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</row>
    <row r="808" spans="1:32" ht="14.2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</row>
    <row r="809" spans="1:32" ht="14.2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</row>
    <row r="810" spans="1:32" ht="14.2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</row>
    <row r="811" spans="1:32" ht="14.2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</row>
    <row r="812" spans="1:32" ht="14.2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</row>
    <row r="813" spans="1:32" ht="14.2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</row>
    <row r="814" spans="1:32" ht="14.2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</row>
    <row r="815" spans="1:32" ht="14.2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</row>
    <row r="816" spans="1:32" ht="14.2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</row>
    <row r="817" spans="1:32" ht="14.2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</row>
    <row r="818" spans="1:32" ht="14.2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</row>
    <row r="819" spans="1:32" ht="14.2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</row>
    <row r="820" spans="1:32" ht="14.2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</row>
    <row r="821" spans="1:32" ht="14.2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</row>
    <row r="822" spans="1:32" ht="14.2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</row>
    <row r="823" spans="1:32" ht="14.2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</row>
    <row r="824" spans="1:32" ht="14.2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</row>
    <row r="825" spans="1:32" ht="14.2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</row>
    <row r="826" spans="1:32" ht="14.2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</row>
    <row r="827" spans="1:32" ht="14.2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</row>
    <row r="828" spans="1:32" ht="14.2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</row>
    <row r="829" spans="1:32" ht="14.2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</row>
    <row r="830" spans="1:32" ht="14.2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</row>
    <row r="831" spans="1:32" ht="14.2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</row>
    <row r="832" spans="1:32" ht="14.2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</row>
    <row r="833" spans="1:32" ht="14.2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</row>
    <row r="834" spans="1:32" ht="14.2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</row>
    <row r="835" spans="1:32" ht="14.2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</row>
    <row r="836" spans="1:32" ht="14.2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</row>
    <row r="837" spans="1:32" ht="14.2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</row>
    <row r="838" spans="1:32" ht="14.2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</row>
    <row r="839" spans="1:32" ht="14.2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</row>
    <row r="840" spans="1:32" ht="14.2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</row>
    <row r="841" spans="1:32" ht="14.2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</row>
    <row r="842" spans="1:32" ht="14.2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</row>
    <row r="843" spans="1:32" ht="14.2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</row>
    <row r="844" spans="1:32" ht="14.2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</row>
    <row r="845" spans="1:32" ht="14.2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</row>
    <row r="846" spans="1:32" ht="14.2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</row>
    <row r="847" spans="1:32" ht="14.2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</row>
    <row r="848" spans="1:32" ht="14.2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</row>
    <row r="849" spans="1:32" ht="14.2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</row>
    <row r="850" spans="1:32" ht="14.2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</row>
    <row r="851" spans="1:32" ht="14.2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</row>
    <row r="852" spans="1:32" ht="14.2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</row>
    <row r="853" spans="1:32" ht="14.2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</row>
    <row r="854" spans="1:32" ht="14.2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</row>
    <row r="855" spans="1:32" ht="14.2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</row>
    <row r="856" spans="1:32" ht="14.2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</row>
    <row r="857" spans="1:32" ht="14.2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</row>
    <row r="858" spans="1:32" ht="14.2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</row>
    <row r="859" spans="1:32" ht="14.2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</row>
    <row r="860" spans="1:32" ht="14.2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</row>
    <row r="861" spans="1:32" ht="14.2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</row>
    <row r="862" spans="1:32" ht="14.2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</row>
    <row r="863" spans="1:32" ht="14.2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</row>
    <row r="864" spans="1:32" ht="14.2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</row>
    <row r="865" spans="1:32" ht="14.2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</row>
    <row r="866" spans="1:32" ht="14.2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</row>
    <row r="867" spans="1:32" ht="14.2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</row>
    <row r="868" spans="1:32" ht="14.2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</row>
    <row r="869" spans="1:32" ht="14.2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</row>
    <row r="870" spans="1:32" ht="14.2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</row>
    <row r="871" spans="1:32" ht="14.2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</row>
    <row r="872" spans="1:32" ht="14.2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</row>
    <row r="873" spans="1:32" ht="14.2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</row>
    <row r="874" spans="1:32" ht="14.2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</row>
    <row r="875" spans="1:32" ht="14.2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</row>
    <row r="876" spans="1:32" ht="14.2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</row>
    <row r="877" spans="1:32" ht="14.2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</row>
    <row r="878" spans="1:32" ht="14.2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</row>
    <row r="879" spans="1:32" ht="14.2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</row>
    <row r="880" spans="1:32" ht="14.2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</row>
    <row r="881" spans="1:32" ht="14.2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</row>
    <row r="882" spans="1:32" ht="14.2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</row>
    <row r="883" spans="1:32" ht="14.2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</row>
    <row r="884" spans="1:32" ht="14.2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</row>
    <row r="885" spans="1:32" ht="14.2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</row>
    <row r="886" spans="1:32" ht="14.2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</row>
    <row r="887" spans="1:32" ht="14.2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</row>
    <row r="888" spans="1:32" ht="14.2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</row>
    <row r="889" spans="1:32" ht="14.2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</row>
    <row r="890" spans="1:32" ht="14.2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</row>
    <row r="891" spans="1:32" ht="14.2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</row>
    <row r="892" spans="1:32" ht="14.2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</row>
    <row r="893" spans="1:32" ht="14.2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</row>
    <row r="894" spans="1:32" ht="14.2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</row>
    <row r="895" spans="1:32" ht="14.2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</row>
    <row r="896" spans="1:32" ht="14.2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</row>
    <row r="897" spans="1:32" ht="14.2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</row>
    <row r="898" spans="1:32" ht="14.2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</row>
    <row r="899" spans="1:32" ht="14.2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</row>
    <row r="900" spans="1:32" ht="14.2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</row>
    <row r="901" spans="1:32" ht="14.2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</row>
    <row r="902" spans="1:32" ht="14.2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</row>
    <row r="903" spans="1:32" ht="14.2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</row>
    <row r="904" spans="1:32" ht="14.2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</row>
    <row r="905" spans="1:32" ht="14.2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</row>
    <row r="906" spans="1:32" ht="14.2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</row>
    <row r="907" spans="1:32" ht="14.2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</row>
    <row r="908" spans="1:32" ht="14.2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</row>
    <row r="909" spans="1:32" ht="14.2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</row>
    <row r="910" spans="1:32" ht="14.2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</row>
    <row r="911" spans="1:32" ht="14.2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</row>
    <row r="912" spans="1:32" ht="14.2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</row>
    <row r="913" spans="1:32" ht="14.2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</row>
    <row r="914" spans="1:32" ht="14.2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</row>
    <row r="915" spans="1:32" ht="14.2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</row>
    <row r="916" spans="1:32" ht="14.2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</row>
    <row r="917" spans="1:32" ht="14.2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</row>
    <row r="918" spans="1:32" ht="14.2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</row>
    <row r="919" spans="1:32" ht="14.2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</row>
    <row r="920" spans="1:32" ht="14.2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</row>
    <row r="921" spans="1:32" ht="14.2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</row>
    <row r="922" spans="1:32" ht="14.2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6"/>
    </row>
    <row r="923" spans="1:32" ht="14.2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</row>
    <row r="924" spans="1:32" ht="14.2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</row>
    <row r="925" spans="1:32" ht="14.2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</row>
    <row r="926" spans="1:32" ht="14.2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</row>
    <row r="927" spans="1:32" ht="14.2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</row>
    <row r="928" spans="1:32" ht="14.2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</row>
    <row r="929" spans="1:32" ht="14.2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</row>
    <row r="930" spans="1:32" ht="14.2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</row>
    <row r="931" spans="1:32" ht="14.2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</row>
    <row r="932" spans="1:32" ht="14.2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</row>
    <row r="933" spans="1:32" ht="14.2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</row>
    <row r="934" spans="1:32" ht="14.2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</row>
    <row r="935" spans="1:32" ht="14.2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</row>
    <row r="936" spans="1:32" ht="14.2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</row>
    <row r="937" spans="1:32" ht="14.2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</row>
    <row r="938" spans="1:32" ht="14.2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</row>
    <row r="939" spans="1:32" ht="14.2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</row>
    <row r="940" spans="1:32" ht="14.2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</row>
    <row r="941" spans="1:32" ht="14.2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</row>
    <row r="942" spans="1:32" ht="14.2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</row>
    <row r="943" spans="1:32" ht="14.2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</row>
    <row r="944" spans="1:32" ht="14.2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</row>
    <row r="945" spans="1:32" ht="14.2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</row>
    <row r="946" spans="1:32" ht="14.2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</row>
    <row r="947" spans="1:32" ht="14.2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</row>
    <row r="948" spans="1:32" ht="14.2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6"/>
    </row>
    <row r="949" spans="1:32" ht="14.2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6"/>
    </row>
    <row r="950" spans="1:32" ht="14.2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6"/>
    </row>
    <row r="951" spans="1:32" ht="14.2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  <c r="AE951" s="116"/>
      <c r="AF951" s="116"/>
    </row>
    <row r="952" spans="1:32" ht="14.2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  <c r="AE952" s="116"/>
      <c r="AF952" s="116"/>
    </row>
    <row r="953" spans="1:32" ht="14.2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  <c r="AE953" s="116"/>
      <c r="AF953" s="116"/>
    </row>
    <row r="954" spans="1:32" ht="14.2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  <c r="AE954" s="116"/>
      <c r="AF954" s="116"/>
    </row>
    <row r="955" spans="1:32" ht="14.2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  <c r="AE955" s="116"/>
      <c r="AF955" s="116"/>
    </row>
    <row r="956" spans="1:32" ht="14.2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  <c r="AE956" s="116"/>
      <c r="AF956" s="116"/>
    </row>
    <row r="957" spans="1:32" ht="14.2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6"/>
    </row>
    <row r="958" spans="1:32" ht="14.2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  <c r="AE958" s="116"/>
      <c r="AF958" s="116"/>
    </row>
    <row r="959" spans="1:32" ht="14.2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  <c r="AE959" s="116"/>
      <c r="AF959" s="116"/>
    </row>
    <row r="960" spans="1:32" ht="14.2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  <c r="AE960" s="116"/>
      <c r="AF960" s="116"/>
    </row>
    <row r="961" spans="1:32" ht="14.2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  <c r="AE961" s="116"/>
      <c r="AF961" s="116"/>
    </row>
    <row r="962" spans="1:32" ht="14.2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  <c r="AE962" s="116"/>
      <c r="AF962" s="116"/>
    </row>
    <row r="963" spans="1:32" ht="14.2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6"/>
    </row>
    <row r="964" spans="1:32" ht="14.2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6"/>
    </row>
    <row r="965" spans="1:32" ht="14.2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6"/>
    </row>
    <row r="966" spans="1:32" ht="14.2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6"/>
    </row>
    <row r="967" spans="1:32" ht="14.2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6"/>
    </row>
    <row r="968" spans="1:32" ht="14.2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6"/>
    </row>
    <row r="969" spans="1:32" ht="14.2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6"/>
    </row>
    <row r="970" spans="1:32" ht="14.2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6"/>
    </row>
    <row r="971" spans="1:32" ht="14.2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  <c r="AE971" s="116"/>
      <c r="AF971" s="116"/>
    </row>
    <row r="972" spans="1:32" ht="14.2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6"/>
    </row>
    <row r="973" spans="1:32" ht="14.2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6"/>
    </row>
    <row r="974" spans="1:32" ht="14.2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6"/>
    </row>
    <row r="975" spans="1:32" ht="14.2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  <c r="AE975" s="116"/>
      <c r="AF975" s="116"/>
    </row>
    <row r="976" spans="1:32" ht="14.2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  <c r="AE976" s="116"/>
      <c r="AF976" s="116"/>
    </row>
    <row r="977" spans="1:32" ht="14.2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  <c r="AE977" s="116"/>
      <c r="AF977" s="116"/>
    </row>
    <row r="978" spans="1:32" ht="14.2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  <c r="AE978" s="116"/>
      <c r="AF978" s="116"/>
    </row>
    <row r="979" spans="1:32" ht="14.2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  <c r="AE979" s="116"/>
      <c r="AF979" s="116"/>
    </row>
    <row r="980" spans="1:32" ht="14.2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  <c r="AE980" s="116"/>
      <c r="AF980" s="116"/>
    </row>
    <row r="981" spans="1:32" ht="14.2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</row>
    <row r="982" spans="1:32" ht="14.2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</row>
    <row r="983" spans="1:32" ht="14.2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6"/>
    </row>
    <row r="984" spans="1:32" ht="14.2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  <c r="AE984" s="116"/>
      <c r="AF984" s="116"/>
    </row>
    <row r="985" spans="1:32" ht="14.25" customHeigh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  <c r="AE985" s="116"/>
      <c r="AF985" s="116"/>
    </row>
    <row r="986" spans="1:32" ht="14.25" customHeigh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  <c r="AE986" s="116"/>
      <c r="AF986" s="116"/>
    </row>
    <row r="987" spans="1:32" ht="14.25" customHeigh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  <c r="AE987" s="116"/>
      <c r="AF987" s="116"/>
    </row>
    <row r="988" spans="1:32" ht="14.25" customHeigh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  <c r="AE988" s="116"/>
      <c r="AF988" s="116"/>
    </row>
    <row r="989" spans="1:32" ht="14.25" customHeigh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  <c r="AE989" s="116"/>
      <c r="AF989" s="116"/>
    </row>
    <row r="990" spans="1:32" ht="14.25" customHeigh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  <c r="AE990" s="116"/>
      <c r="AF990" s="116"/>
    </row>
    <row r="991" spans="1:32" ht="14.25" customHeigh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</row>
    <row r="992" spans="1:32" ht="14.25" customHeigh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  <c r="AE992" s="116"/>
      <c r="AF992" s="116"/>
    </row>
    <row r="993" spans="1:32" ht="14.25" customHeigh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  <c r="AE993" s="116"/>
      <c r="AF993" s="116"/>
    </row>
    <row r="994" spans="1:32" ht="14.25" customHeigh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  <c r="AE994" s="116"/>
      <c r="AF994" s="116"/>
    </row>
    <row r="995" spans="1:32" ht="14.25" customHeigh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  <c r="AE995" s="116"/>
      <c r="AF995" s="116"/>
    </row>
    <row r="996" spans="1:32" ht="14.25" customHeigh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  <c r="AE996" s="116"/>
      <c r="AF996" s="116"/>
    </row>
    <row r="997" spans="1:32" ht="14.25" customHeigh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  <c r="AE997" s="116"/>
      <c r="AF997" s="116"/>
    </row>
    <row r="998" spans="1:32" ht="14.25" customHeigh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  <c r="AE998" s="116"/>
      <c r="AF998" s="116"/>
    </row>
    <row r="999" spans="1:32" ht="14.25" customHeigh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6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16:H1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E15" sqref="E15"/>
    </sheetView>
  </sheetViews>
  <sheetFormatPr defaultColWidth="9.140625" defaultRowHeight="12"/>
  <cols>
    <col min="1" max="1" width="34.28515625" style="4" customWidth="1"/>
    <col min="2" max="2" width="19.85546875" style="4" customWidth="1"/>
    <col min="3" max="3" width="17.85546875" style="4" customWidth="1"/>
    <col min="4" max="6" width="19.85546875" style="4" customWidth="1"/>
    <col min="7" max="7" width="19.85546875" style="11" customWidth="1"/>
    <col min="8" max="8" width="19.85546875" style="4" customWidth="1"/>
    <col min="9" max="10" width="19.85546875" style="11" customWidth="1"/>
    <col min="11" max="11" width="19.85546875" style="4" customWidth="1"/>
    <col min="12" max="12" width="6" style="11" customWidth="1"/>
    <col min="13" max="16384" width="9.140625" style="11"/>
  </cols>
  <sheetData>
    <row r="1" spans="1:23" s="9" customFormat="1" ht="12" customHeight="1">
      <c r="A1" s="126"/>
      <c r="B1" s="126"/>
      <c r="C1" s="126"/>
      <c r="D1" s="126"/>
      <c r="E1" s="126"/>
      <c r="F1" s="126"/>
      <c r="G1" s="127"/>
      <c r="H1" s="126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3" s="51" customFormat="1" ht="36" customHeight="1">
      <c r="A2" s="262" t="s">
        <v>15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s="10" customFormat="1" ht="24" customHeight="1">
      <c r="A3" s="263" t="s">
        <v>469</v>
      </c>
      <c r="B3" s="263"/>
      <c r="C3" s="276"/>
      <c r="D3" s="276"/>
      <c r="E3" s="276"/>
      <c r="F3" s="276"/>
      <c r="G3" s="277"/>
      <c r="H3" s="276"/>
      <c r="I3" s="277"/>
      <c r="J3" s="130"/>
      <c r="K3" s="131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44.25" customHeight="1">
      <c r="A4" s="117" t="s">
        <v>338</v>
      </c>
      <c r="B4" s="117" t="s">
        <v>231</v>
      </c>
      <c r="C4" s="117" t="s">
        <v>339</v>
      </c>
      <c r="D4" s="117" t="s">
        <v>340</v>
      </c>
      <c r="E4" s="117" t="s">
        <v>341</v>
      </c>
      <c r="F4" s="117" t="s">
        <v>342</v>
      </c>
      <c r="G4" s="132" t="s">
        <v>343</v>
      </c>
      <c r="H4" s="117" t="s">
        <v>344</v>
      </c>
      <c r="I4" s="132" t="s">
        <v>345</v>
      </c>
      <c r="J4" s="132" t="s">
        <v>346</v>
      </c>
      <c r="K4" s="117" t="s">
        <v>347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4.25" customHeight="1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  <c r="K5" s="117">
        <v>11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30" customHeight="1">
      <c r="A6" s="134" t="s">
        <v>1</v>
      </c>
      <c r="B6" s="134"/>
      <c r="C6" s="117"/>
      <c r="D6" s="117"/>
      <c r="E6" s="117"/>
      <c r="F6" s="117"/>
      <c r="G6" s="132"/>
      <c r="H6" s="117"/>
      <c r="I6" s="132"/>
      <c r="J6" s="132"/>
      <c r="K6" s="117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" ht="22.5">
      <c r="A7" s="278" t="s">
        <v>348</v>
      </c>
      <c r="B7" s="281" t="s">
        <v>349</v>
      </c>
      <c r="C7" s="274" t="s">
        <v>350</v>
      </c>
      <c r="D7" s="135" t="s">
        <v>351</v>
      </c>
      <c r="E7" s="135" t="s">
        <v>352</v>
      </c>
      <c r="F7" s="135" t="s">
        <v>353</v>
      </c>
      <c r="G7" s="136" t="s">
        <v>354</v>
      </c>
      <c r="H7" s="135" t="s">
        <v>355</v>
      </c>
      <c r="I7" s="137" t="s">
        <v>356</v>
      </c>
      <c r="J7" s="137" t="s">
        <v>357</v>
      </c>
      <c r="K7" s="135" t="s">
        <v>358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3" ht="30" customHeight="1">
      <c r="A8" s="279"/>
      <c r="B8" s="279"/>
      <c r="C8" s="282"/>
      <c r="D8" s="135" t="s">
        <v>359</v>
      </c>
      <c r="E8" s="135" t="s">
        <v>360</v>
      </c>
      <c r="F8" s="135" t="s">
        <v>361</v>
      </c>
      <c r="G8" s="136" t="s">
        <v>362</v>
      </c>
      <c r="H8" s="135" t="s">
        <v>363</v>
      </c>
      <c r="I8" s="137" t="s">
        <v>364</v>
      </c>
      <c r="J8" s="137" t="s">
        <v>357</v>
      </c>
      <c r="K8" s="135" t="s">
        <v>365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</row>
    <row r="9" spans="1:23" ht="30" customHeight="1">
      <c r="A9" s="279"/>
      <c r="B9" s="279"/>
      <c r="C9" s="282"/>
      <c r="D9" s="135" t="s">
        <v>366</v>
      </c>
      <c r="E9" s="135" t="s">
        <v>367</v>
      </c>
      <c r="F9" s="135" t="s">
        <v>368</v>
      </c>
      <c r="G9" s="136" t="s">
        <v>354</v>
      </c>
      <c r="H9" s="135" t="s">
        <v>369</v>
      </c>
      <c r="I9" s="137" t="s">
        <v>364</v>
      </c>
      <c r="J9" s="137" t="s">
        <v>357</v>
      </c>
      <c r="K9" s="135" t="s">
        <v>370</v>
      </c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</row>
    <row r="10" spans="1:23" ht="30" customHeight="1">
      <c r="A10" s="280"/>
      <c r="B10" s="280"/>
      <c r="C10" s="275"/>
      <c r="D10" s="135" t="s">
        <v>351</v>
      </c>
      <c r="E10" s="135" t="s">
        <v>371</v>
      </c>
      <c r="F10" s="135" t="s">
        <v>372</v>
      </c>
      <c r="G10" s="136" t="s">
        <v>354</v>
      </c>
      <c r="H10" s="135" t="s">
        <v>369</v>
      </c>
      <c r="I10" s="137" t="s">
        <v>364</v>
      </c>
      <c r="J10" s="137" t="s">
        <v>357</v>
      </c>
      <c r="K10" s="135" t="s">
        <v>373</v>
      </c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</row>
    <row r="11" spans="1:23">
      <c r="A11" s="109"/>
      <c r="B11" s="109"/>
      <c r="C11" s="109"/>
      <c r="D11" s="109"/>
      <c r="E11" s="109"/>
      <c r="F11" s="109"/>
      <c r="G11" s="133"/>
      <c r="H11" s="109"/>
      <c r="I11" s="133"/>
      <c r="J11" s="133"/>
      <c r="K11" s="109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>
      <c r="A12" s="109"/>
      <c r="B12" s="109"/>
      <c r="C12" s="109"/>
      <c r="D12" s="109"/>
      <c r="E12" s="109"/>
      <c r="F12" s="109"/>
      <c r="G12" s="133"/>
      <c r="H12" s="109"/>
      <c r="I12" s="133"/>
      <c r="J12" s="133"/>
      <c r="K12" s="109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>
      <c r="A13" s="109"/>
      <c r="B13" s="109"/>
      <c r="C13" s="109"/>
      <c r="D13" s="109"/>
      <c r="E13" s="109"/>
      <c r="F13" s="109"/>
      <c r="G13" s="133"/>
      <c r="H13" s="109"/>
      <c r="I13" s="133"/>
      <c r="J13" s="133"/>
      <c r="K13" s="109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spans="1:23">
      <c r="A14" s="109"/>
      <c r="B14" s="109"/>
      <c r="C14" s="109"/>
      <c r="D14" s="109"/>
      <c r="E14" s="109"/>
      <c r="F14" s="109"/>
      <c r="G14" s="133"/>
      <c r="H14" s="109"/>
      <c r="I14" s="133"/>
      <c r="J14" s="133"/>
      <c r="K14" s="109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</row>
    <row r="15" spans="1:23">
      <c r="A15" s="109"/>
      <c r="B15" s="109"/>
      <c r="C15" s="109"/>
      <c r="D15" s="109"/>
      <c r="E15" s="109"/>
      <c r="F15" s="109"/>
      <c r="G15" s="133"/>
      <c r="H15" s="109"/>
      <c r="I15" s="133"/>
      <c r="J15" s="133"/>
      <c r="K15" s="109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</row>
    <row r="16" spans="1:23">
      <c r="A16" s="109"/>
      <c r="B16" s="109"/>
      <c r="C16" s="109"/>
      <c r="D16" s="109"/>
      <c r="E16" s="109"/>
      <c r="F16" s="109"/>
      <c r="G16" s="133"/>
      <c r="H16" s="109"/>
      <c r="I16" s="133"/>
      <c r="J16" s="133"/>
      <c r="K16" s="109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spans="1:23">
      <c r="A17" s="109"/>
      <c r="B17" s="109"/>
      <c r="C17" s="109"/>
      <c r="D17" s="109"/>
      <c r="E17" s="109"/>
      <c r="F17" s="109"/>
      <c r="G17" s="133"/>
      <c r="H17" s="109"/>
      <c r="I17" s="133"/>
      <c r="J17" s="133"/>
      <c r="K17" s="109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</row>
    <row r="18" spans="1:23">
      <c r="A18" s="109"/>
      <c r="B18" s="109"/>
      <c r="C18" s="109"/>
      <c r="D18" s="109"/>
      <c r="E18" s="109"/>
      <c r="F18" s="109"/>
      <c r="G18" s="133"/>
      <c r="H18" s="109"/>
      <c r="I18" s="133"/>
      <c r="J18" s="133"/>
      <c r="K18" s="109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</row>
    <row r="19" spans="1:23">
      <c r="A19" s="109"/>
      <c r="B19" s="109"/>
      <c r="C19" s="109"/>
      <c r="D19" s="109"/>
      <c r="E19" s="109"/>
      <c r="F19" s="109"/>
      <c r="G19" s="133"/>
      <c r="H19" s="109"/>
      <c r="I19" s="133"/>
      <c r="J19" s="133"/>
      <c r="K19" s="109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</row>
    <row r="20" spans="1:23">
      <c r="A20" s="109"/>
      <c r="B20" s="109"/>
      <c r="C20" s="109"/>
      <c r="D20" s="109"/>
      <c r="E20" s="109"/>
      <c r="F20" s="109"/>
      <c r="G20" s="133"/>
      <c r="H20" s="109"/>
      <c r="I20" s="133"/>
      <c r="J20" s="133"/>
      <c r="K20" s="109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</row>
    <row r="21" spans="1:23">
      <c r="A21" s="109"/>
      <c r="B21" s="109"/>
      <c r="C21" s="109"/>
      <c r="D21" s="109"/>
      <c r="E21" s="109"/>
      <c r="F21" s="109"/>
      <c r="G21" s="133"/>
      <c r="H21" s="109"/>
      <c r="I21" s="133"/>
      <c r="J21" s="133"/>
      <c r="K21" s="109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</row>
    <row r="22" spans="1:23">
      <c r="A22" s="109"/>
      <c r="B22" s="109"/>
      <c r="C22" s="109"/>
      <c r="D22" s="109"/>
      <c r="E22" s="109"/>
      <c r="F22" s="109"/>
      <c r="G22" s="133"/>
      <c r="H22" s="109"/>
      <c r="I22" s="133"/>
      <c r="J22" s="133"/>
      <c r="K22" s="109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</row>
    <row r="23" spans="1:23">
      <c r="A23" s="109"/>
      <c r="B23" s="109"/>
      <c r="C23" s="109"/>
      <c r="D23" s="109"/>
      <c r="E23" s="109"/>
      <c r="F23" s="109"/>
      <c r="G23" s="133"/>
      <c r="H23" s="109"/>
      <c r="I23" s="133"/>
      <c r="J23" s="133"/>
      <c r="K23" s="109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</row>
    <row r="24" spans="1:23">
      <c r="A24" s="109"/>
      <c r="B24" s="109"/>
      <c r="C24" s="109"/>
      <c r="D24" s="109"/>
      <c r="E24" s="109"/>
      <c r="F24" s="109"/>
      <c r="G24" s="133"/>
      <c r="H24" s="109"/>
      <c r="I24" s="133"/>
      <c r="J24" s="133"/>
      <c r="K24" s="109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</row>
    <row r="25" spans="1:23">
      <c r="A25" s="109"/>
      <c r="B25" s="109"/>
      <c r="C25" s="109"/>
      <c r="D25" s="109"/>
      <c r="E25" s="109"/>
      <c r="F25" s="109"/>
      <c r="G25" s="133"/>
      <c r="H25" s="109"/>
      <c r="I25" s="133"/>
      <c r="J25" s="133"/>
      <c r="K25" s="109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spans="1:23">
      <c r="A26" s="109"/>
      <c r="B26" s="109"/>
      <c r="C26" s="109"/>
      <c r="D26" s="109"/>
      <c r="E26" s="109"/>
      <c r="F26" s="109"/>
      <c r="G26" s="133"/>
      <c r="H26" s="109"/>
      <c r="I26" s="133"/>
      <c r="J26" s="133"/>
      <c r="K26" s="109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</row>
    <row r="27" spans="1:23">
      <c r="A27" s="109"/>
      <c r="B27" s="109"/>
      <c r="C27" s="109"/>
      <c r="D27" s="109"/>
      <c r="E27" s="109"/>
      <c r="F27" s="109"/>
      <c r="G27" s="133"/>
      <c r="H27" s="109"/>
      <c r="I27" s="133"/>
      <c r="J27" s="133"/>
      <c r="K27" s="109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</row>
    <row r="28" spans="1:23">
      <c r="A28" s="109"/>
      <c r="B28" s="109"/>
      <c r="C28" s="109"/>
      <c r="D28" s="109"/>
      <c r="E28" s="109"/>
      <c r="F28" s="109"/>
      <c r="G28" s="133"/>
      <c r="H28" s="109"/>
      <c r="I28" s="133"/>
      <c r="J28" s="133"/>
      <c r="K28" s="109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</row>
    <row r="29" spans="1:23">
      <c r="A29" s="109"/>
      <c r="B29" s="109"/>
      <c r="C29" s="109"/>
      <c r="D29" s="109"/>
      <c r="E29" s="109"/>
      <c r="F29" s="109"/>
      <c r="G29" s="133"/>
      <c r="H29" s="109"/>
      <c r="I29" s="133"/>
      <c r="J29" s="133"/>
      <c r="K29" s="109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  <row r="30" spans="1:23">
      <c r="A30" s="109"/>
      <c r="B30" s="109"/>
      <c r="C30" s="109"/>
      <c r="D30" s="109"/>
      <c r="E30" s="109"/>
      <c r="F30" s="109"/>
      <c r="G30" s="133"/>
      <c r="H30" s="109"/>
      <c r="I30" s="133"/>
      <c r="J30" s="133"/>
      <c r="K30" s="109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</row>
    <row r="31" spans="1:23">
      <c r="A31" s="109"/>
      <c r="B31" s="109"/>
      <c r="C31" s="109"/>
      <c r="D31" s="109"/>
      <c r="E31" s="109"/>
      <c r="F31" s="109"/>
      <c r="G31" s="133"/>
      <c r="H31" s="109"/>
      <c r="I31" s="133"/>
      <c r="J31" s="133"/>
      <c r="K31" s="109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</row>
    <row r="32" spans="1:23">
      <c r="A32" s="109"/>
      <c r="B32" s="109"/>
      <c r="C32" s="109"/>
      <c r="D32" s="109"/>
      <c r="E32" s="109"/>
      <c r="F32" s="109"/>
      <c r="G32" s="133"/>
      <c r="H32" s="109"/>
      <c r="I32" s="133"/>
      <c r="J32" s="133"/>
      <c r="K32" s="109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</row>
    <row r="33" spans="1:23">
      <c r="A33" s="109"/>
      <c r="B33" s="109"/>
      <c r="C33" s="109"/>
      <c r="D33" s="109"/>
      <c r="E33" s="109"/>
      <c r="F33" s="109"/>
      <c r="G33" s="133"/>
      <c r="H33" s="109"/>
      <c r="I33" s="133"/>
      <c r="J33" s="133"/>
      <c r="K33" s="109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</row>
    <row r="34" spans="1:23">
      <c r="A34" s="109"/>
      <c r="B34" s="109"/>
      <c r="C34" s="109"/>
      <c r="D34" s="109"/>
      <c r="E34" s="109"/>
      <c r="F34" s="109"/>
      <c r="G34" s="133"/>
      <c r="H34" s="109"/>
      <c r="I34" s="133"/>
      <c r="J34" s="133"/>
      <c r="K34" s="109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</row>
    <row r="35" spans="1:23">
      <c r="A35" s="109"/>
      <c r="B35" s="109"/>
      <c r="C35" s="109"/>
      <c r="D35" s="109"/>
      <c r="E35" s="109"/>
      <c r="F35" s="109"/>
      <c r="G35" s="133"/>
      <c r="H35" s="109"/>
      <c r="I35" s="133"/>
      <c r="J35" s="133"/>
      <c r="K35" s="109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</row>
    <row r="36" spans="1:23">
      <c r="A36" s="109"/>
      <c r="B36" s="109"/>
      <c r="C36" s="109"/>
      <c r="D36" s="109"/>
      <c r="E36" s="109"/>
      <c r="F36" s="109"/>
      <c r="G36" s="133"/>
      <c r="H36" s="109"/>
      <c r="I36" s="133"/>
      <c r="J36" s="133"/>
      <c r="K36" s="109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</row>
    <row r="37" spans="1:23">
      <c r="A37" s="109"/>
      <c r="B37" s="109"/>
      <c r="C37" s="109"/>
      <c r="D37" s="109"/>
      <c r="E37" s="109"/>
      <c r="F37" s="109"/>
      <c r="G37" s="133"/>
      <c r="H37" s="109"/>
      <c r="I37" s="133"/>
      <c r="J37" s="133"/>
      <c r="K37" s="109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</row>
    <row r="38" spans="1:23">
      <c r="A38" s="109"/>
      <c r="B38" s="109"/>
      <c r="C38" s="109"/>
      <c r="D38" s="109"/>
      <c r="E38" s="109"/>
      <c r="F38" s="109"/>
      <c r="G38" s="133"/>
      <c r="H38" s="109"/>
      <c r="I38" s="133"/>
      <c r="J38" s="133"/>
      <c r="K38" s="109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</row>
    <row r="39" spans="1:23">
      <c r="A39" s="109"/>
      <c r="B39" s="109"/>
      <c r="C39" s="109"/>
      <c r="D39" s="109"/>
      <c r="E39" s="109"/>
      <c r="F39" s="109"/>
      <c r="G39" s="133"/>
      <c r="H39" s="109"/>
      <c r="I39" s="133"/>
      <c r="J39" s="133"/>
      <c r="K39" s="109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</row>
    <row r="40" spans="1:23">
      <c r="A40" s="109"/>
      <c r="B40" s="109"/>
      <c r="C40" s="109"/>
      <c r="D40" s="109"/>
      <c r="E40" s="109"/>
      <c r="F40" s="109"/>
      <c r="G40" s="133"/>
      <c r="H40" s="109"/>
      <c r="I40" s="133"/>
      <c r="J40" s="133"/>
      <c r="K40" s="109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</row>
    <row r="41" spans="1:23">
      <c r="A41" s="109"/>
      <c r="B41" s="109"/>
      <c r="C41" s="109"/>
      <c r="D41" s="109"/>
      <c r="E41" s="109"/>
      <c r="F41" s="109"/>
      <c r="G41" s="133"/>
      <c r="H41" s="109"/>
      <c r="I41" s="133"/>
      <c r="J41" s="133"/>
      <c r="K41" s="109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</row>
    <row r="42" spans="1:23">
      <c r="A42" s="109"/>
      <c r="B42" s="109"/>
      <c r="C42" s="109"/>
      <c r="D42" s="109"/>
      <c r="E42" s="109"/>
      <c r="F42" s="109"/>
      <c r="G42" s="133"/>
      <c r="H42" s="109"/>
      <c r="I42" s="133"/>
      <c r="J42" s="133"/>
      <c r="K42" s="109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</row>
    <row r="43" spans="1:23">
      <c r="A43" s="109"/>
      <c r="B43" s="109"/>
      <c r="C43" s="109"/>
      <c r="D43" s="109"/>
      <c r="E43" s="109"/>
      <c r="F43" s="109"/>
      <c r="G43" s="133"/>
      <c r="H43" s="109"/>
      <c r="I43" s="133"/>
      <c r="J43" s="133"/>
      <c r="K43" s="109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>
      <c r="A44" s="109"/>
      <c r="B44" s="109"/>
      <c r="C44" s="109"/>
      <c r="D44" s="109"/>
      <c r="E44" s="109"/>
      <c r="F44" s="109"/>
      <c r="G44" s="133"/>
      <c r="H44" s="109"/>
      <c r="I44" s="133"/>
      <c r="J44" s="133"/>
      <c r="K44" s="109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</row>
    <row r="45" spans="1:23">
      <c r="A45" s="109"/>
      <c r="B45" s="109"/>
      <c r="C45" s="109"/>
      <c r="D45" s="109"/>
      <c r="E45" s="109"/>
      <c r="F45" s="109"/>
      <c r="G45" s="133"/>
      <c r="H45" s="109"/>
      <c r="I45" s="133"/>
      <c r="J45" s="133"/>
      <c r="K45" s="109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</row>
    <row r="46" spans="1:23">
      <c r="A46" s="109"/>
      <c r="B46" s="109"/>
      <c r="C46" s="109"/>
      <c r="D46" s="109"/>
      <c r="E46" s="109"/>
      <c r="F46" s="109"/>
      <c r="G46" s="133"/>
      <c r="H46" s="109"/>
      <c r="I46" s="133"/>
      <c r="J46" s="133"/>
      <c r="K46" s="109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</row>
    <row r="47" spans="1:23">
      <c r="A47" s="109"/>
      <c r="B47" s="109"/>
      <c r="C47" s="109"/>
      <c r="D47" s="109"/>
      <c r="E47" s="109"/>
      <c r="F47" s="109"/>
      <c r="G47" s="133"/>
      <c r="H47" s="109"/>
      <c r="I47" s="133"/>
      <c r="J47" s="133"/>
      <c r="K47" s="109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</row>
    <row r="48" spans="1:23">
      <c r="A48" s="109"/>
      <c r="B48" s="109"/>
      <c r="C48" s="109"/>
      <c r="D48" s="109"/>
      <c r="E48" s="109"/>
      <c r="F48" s="109"/>
      <c r="G48" s="133"/>
      <c r="H48" s="109"/>
      <c r="I48" s="133"/>
      <c r="J48" s="133"/>
      <c r="K48" s="109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</row>
    <row r="49" spans="1:23">
      <c r="A49" s="109"/>
      <c r="B49" s="109"/>
      <c r="C49" s="109"/>
      <c r="D49" s="109"/>
      <c r="E49" s="109"/>
      <c r="F49" s="109"/>
      <c r="G49" s="133"/>
      <c r="H49" s="109"/>
      <c r="I49" s="133"/>
      <c r="J49" s="133"/>
      <c r="K49" s="109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</row>
    <row r="50" spans="1:23">
      <c r="A50" s="109"/>
      <c r="B50" s="109"/>
      <c r="C50" s="109"/>
      <c r="D50" s="109"/>
      <c r="E50" s="109"/>
      <c r="F50" s="109"/>
      <c r="G50" s="133"/>
      <c r="H50" s="109"/>
      <c r="I50" s="133"/>
      <c r="J50" s="133"/>
      <c r="K50" s="109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</row>
    <row r="51" spans="1:23">
      <c r="A51" s="109"/>
      <c r="B51" s="109"/>
      <c r="C51" s="109"/>
      <c r="D51" s="109"/>
      <c r="E51" s="109"/>
      <c r="F51" s="109"/>
      <c r="G51" s="133"/>
      <c r="H51" s="109"/>
      <c r="I51" s="133"/>
      <c r="J51" s="133"/>
      <c r="K51" s="109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</row>
    <row r="52" spans="1:23">
      <c r="A52" s="109"/>
      <c r="B52" s="109"/>
      <c r="C52" s="109"/>
      <c r="D52" s="109"/>
      <c r="E52" s="109"/>
      <c r="F52" s="109"/>
      <c r="G52" s="133"/>
      <c r="H52" s="109"/>
      <c r="I52" s="133"/>
      <c r="J52" s="133"/>
      <c r="K52" s="109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</row>
    <row r="53" spans="1:23">
      <c r="A53" s="109"/>
      <c r="B53" s="109"/>
      <c r="C53" s="109"/>
      <c r="D53" s="109"/>
      <c r="E53" s="109"/>
      <c r="F53" s="109"/>
      <c r="G53" s="133"/>
      <c r="H53" s="109"/>
      <c r="I53" s="133"/>
      <c r="J53" s="133"/>
      <c r="K53" s="109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</row>
    <row r="54" spans="1:23">
      <c r="A54" s="109"/>
      <c r="B54" s="109"/>
      <c r="C54" s="109"/>
      <c r="D54" s="109"/>
      <c r="E54" s="109"/>
      <c r="F54" s="109"/>
      <c r="G54" s="133"/>
      <c r="H54" s="109"/>
      <c r="I54" s="133"/>
      <c r="J54" s="133"/>
      <c r="K54" s="109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</row>
    <row r="55" spans="1:23">
      <c r="A55" s="109"/>
      <c r="B55" s="109"/>
      <c r="C55" s="109"/>
      <c r="D55" s="109"/>
      <c r="E55" s="109"/>
      <c r="F55" s="109"/>
      <c r="G55" s="133"/>
      <c r="H55" s="109"/>
      <c r="I55" s="133"/>
      <c r="J55" s="133"/>
      <c r="K55" s="109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</row>
    <row r="56" spans="1:23">
      <c r="A56" s="109"/>
      <c r="B56" s="109"/>
      <c r="C56" s="109"/>
      <c r="D56" s="109"/>
      <c r="E56" s="109"/>
      <c r="F56" s="109"/>
      <c r="G56" s="133"/>
      <c r="H56" s="109"/>
      <c r="I56" s="133"/>
      <c r="J56" s="133"/>
      <c r="K56" s="109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</row>
    <row r="57" spans="1:23">
      <c r="A57" s="109"/>
      <c r="B57" s="109"/>
      <c r="C57" s="109"/>
      <c r="D57" s="109"/>
      <c r="E57" s="109"/>
      <c r="F57" s="109"/>
      <c r="G57" s="133"/>
      <c r="H57" s="109"/>
      <c r="I57" s="133"/>
      <c r="J57" s="133"/>
      <c r="K57" s="109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</row>
    <row r="58" spans="1:23">
      <c r="A58" s="109"/>
      <c r="B58" s="109"/>
      <c r="C58" s="109"/>
      <c r="D58" s="109"/>
      <c r="E58" s="109"/>
      <c r="F58" s="109"/>
      <c r="G58" s="133"/>
      <c r="H58" s="109"/>
      <c r="I58" s="133"/>
      <c r="J58" s="133"/>
      <c r="K58" s="109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</row>
    <row r="59" spans="1:23">
      <c r="A59" s="109"/>
      <c r="B59" s="109"/>
      <c r="C59" s="109"/>
      <c r="D59" s="109"/>
      <c r="E59" s="109"/>
      <c r="F59" s="109"/>
      <c r="G59" s="133"/>
      <c r="H59" s="109"/>
      <c r="I59" s="133"/>
      <c r="J59" s="133"/>
      <c r="K59" s="109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</row>
    <row r="60" spans="1:23">
      <c r="A60" s="109"/>
      <c r="B60" s="109"/>
      <c r="C60" s="109"/>
      <c r="D60" s="109"/>
      <c r="E60" s="109"/>
      <c r="F60" s="109"/>
      <c r="G60" s="133"/>
      <c r="H60" s="109"/>
      <c r="I60" s="133"/>
      <c r="J60" s="133"/>
      <c r="K60" s="109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</row>
    <row r="61" spans="1:23">
      <c r="A61" s="109"/>
      <c r="B61" s="109"/>
      <c r="C61" s="109"/>
      <c r="D61" s="109"/>
      <c r="E61" s="109"/>
      <c r="F61" s="109"/>
      <c r="G61" s="133"/>
      <c r="H61" s="109"/>
      <c r="I61" s="133"/>
      <c r="J61" s="133"/>
      <c r="K61" s="109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</row>
    <row r="62" spans="1:23">
      <c r="A62" s="109"/>
      <c r="B62" s="109"/>
      <c r="C62" s="109"/>
      <c r="D62" s="109"/>
      <c r="E62" s="109"/>
      <c r="F62" s="109"/>
      <c r="G62" s="133"/>
      <c r="H62" s="109"/>
      <c r="I62" s="133"/>
      <c r="J62" s="133"/>
      <c r="K62" s="109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</row>
    <row r="63" spans="1:23">
      <c r="A63" s="109"/>
      <c r="B63" s="109"/>
      <c r="C63" s="109"/>
      <c r="D63" s="109"/>
      <c r="E63" s="109"/>
      <c r="F63" s="109"/>
      <c r="G63" s="133"/>
      <c r="H63" s="109"/>
      <c r="I63" s="133"/>
      <c r="J63" s="133"/>
      <c r="K63" s="109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</row>
    <row r="64" spans="1:23">
      <c r="A64" s="109"/>
      <c r="B64" s="109"/>
      <c r="C64" s="109"/>
      <c r="D64" s="109"/>
      <c r="E64" s="109"/>
      <c r="F64" s="109"/>
      <c r="G64" s="133"/>
      <c r="H64" s="109"/>
      <c r="I64" s="133"/>
      <c r="J64" s="133"/>
      <c r="K64" s="109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</row>
    <row r="65" spans="1:23">
      <c r="A65" s="109"/>
      <c r="B65" s="109"/>
      <c r="C65" s="109"/>
      <c r="D65" s="109"/>
      <c r="E65" s="109"/>
      <c r="F65" s="109"/>
      <c r="G65" s="133"/>
      <c r="H65" s="109"/>
      <c r="I65" s="133"/>
      <c r="J65" s="133"/>
      <c r="K65" s="109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</row>
    <row r="66" spans="1:23">
      <c r="A66" s="109"/>
      <c r="B66" s="109"/>
      <c r="C66" s="109"/>
      <c r="D66" s="109"/>
      <c r="E66" s="109"/>
      <c r="F66" s="109"/>
      <c r="G66" s="133"/>
      <c r="H66" s="109"/>
      <c r="I66" s="133"/>
      <c r="J66" s="133"/>
      <c r="K66" s="109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</row>
    <row r="67" spans="1:23">
      <c r="A67" s="109"/>
      <c r="B67" s="109"/>
      <c r="C67" s="109"/>
      <c r="D67" s="109"/>
      <c r="E67" s="109"/>
      <c r="F67" s="109"/>
      <c r="G67" s="133"/>
      <c r="H67" s="109"/>
      <c r="I67" s="133"/>
      <c r="J67" s="133"/>
      <c r="K67" s="109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</row>
    <row r="68" spans="1:23">
      <c r="A68" s="109"/>
      <c r="B68" s="109"/>
      <c r="C68" s="109"/>
      <c r="D68" s="109"/>
      <c r="E68" s="109"/>
      <c r="F68" s="109"/>
      <c r="G68" s="133"/>
      <c r="H68" s="109"/>
      <c r="I68" s="133"/>
      <c r="J68" s="133"/>
      <c r="K68" s="109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</row>
    <row r="69" spans="1:23">
      <c r="A69" s="109"/>
      <c r="B69" s="109"/>
      <c r="C69" s="109"/>
      <c r="D69" s="109"/>
      <c r="E69" s="109"/>
      <c r="F69" s="109"/>
      <c r="G69" s="133"/>
      <c r="H69" s="109"/>
      <c r="I69" s="133"/>
      <c r="J69" s="133"/>
      <c r="K69" s="109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</row>
    <row r="70" spans="1:23">
      <c r="A70" s="109"/>
      <c r="B70" s="109"/>
      <c r="C70" s="109"/>
      <c r="D70" s="109"/>
      <c r="E70" s="109"/>
      <c r="F70" s="109"/>
      <c r="G70" s="133"/>
      <c r="H70" s="109"/>
      <c r="I70" s="133"/>
      <c r="J70" s="133"/>
      <c r="K70" s="109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</row>
    <row r="71" spans="1:23">
      <c r="A71" s="109"/>
      <c r="B71" s="109"/>
      <c r="C71" s="109"/>
      <c r="D71" s="109"/>
      <c r="E71" s="109"/>
      <c r="F71" s="109"/>
      <c r="G71" s="133"/>
      <c r="H71" s="109"/>
      <c r="I71" s="133"/>
      <c r="J71" s="133"/>
      <c r="K71" s="109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</row>
    <row r="72" spans="1:23">
      <c r="A72" s="109"/>
      <c r="B72" s="109"/>
      <c r="C72" s="109"/>
      <c r="D72" s="109"/>
      <c r="E72" s="109"/>
      <c r="F72" s="109"/>
      <c r="G72" s="133"/>
      <c r="H72" s="109"/>
      <c r="I72" s="133"/>
      <c r="J72" s="133"/>
      <c r="K72" s="109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</row>
    <row r="73" spans="1:23">
      <c r="A73" s="109"/>
      <c r="B73" s="109"/>
      <c r="C73" s="109"/>
      <c r="D73" s="109"/>
      <c r="E73" s="109"/>
      <c r="F73" s="109"/>
      <c r="G73" s="133"/>
      <c r="H73" s="109"/>
      <c r="I73" s="133"/>
      <c r="J73" s="133"/>
      <c r="K73" s="109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</row>
    <row r="74" spans="1:23">
      <c r="A74" s="109"/>
      <c r="B74" s="109"/>
      <c r="C74" s="109"/>
      <c r="D74" s="109"/>
      <c r="E74" s="109"/>
      <c r="F74" s="109"/>
      <c r="G74" s="133"/>
      <c r="H74" s="109"/>
      <c r="I74" s="133"/>
      <c r="J74" s="133"/>
      <c r="K74" s="109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</row>
    <row r="75" spans="1:23">
      <c r="A75" s="109"/>
      <c r="B75" s="109"/>
      <c r="C75" s="109"/>
      <c r="D75" s="109"/>
      <c r="E75" s="109"/>
      <c r="F75" s="109"/>
      <c r="G75" s="133"/>
      <c r="H75" s="109"/>
      <c r="I75" s="133"/>
      <c r="J75" s="133"/>
      <c r="K75" s="109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</row>
    <row r="76" spans="1:23">
      <c r="A76" s="109"/>
      <c r="B76" s="109"/>
      <c r="C76" s="109"/>
      <c r="D76" s="109"/>
      <c r="E76" s="109"/>
      <c r="F76" s="109"/>
      <c r="G76" s="133"/>
      <c r="H76" s="109"/>
      <c r="I76" s="133"/>
      <c r="J76" s="133"/>
      <c r="K76" s="109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</row>
    <row r="77" spans="1:23">
      <c r="A77" s="109"/>
      <c r="B77" s="109"/>
      <c r="C77" s="109"/>
      <c r="D77" s="109"/>
      <c r="E77" s="109"/>
      <c r="F77" s="109"/>
      <c r="G77" s="133"/>
      <c r="H77" s="109"/>
      <c r="I77" s="133"/>
      <c r="J77" s="133"/>
      <c r="K77" s="109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</row>
    <row r="78" spans="1:23">
      <c r="A78" s="109"/>
      <c r="B78" s="109"/>
      <c r="C78" s="109"/>
      <c r="D78" s="109"/>
      <c r="E78" s="109"/>
      <c r="F78" s="109"/>
      <c r="G78" s="133"/>
      <c r="H78" s="109"/>
      <c r="I78" s="133"/>
      <c r="J78" s="133"/>
      <c r="K78" s="109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</row>
    <row r="79" spans="1:23">
      <c r="A79" s="109"/>
      <c r="B79" s="109"/>
      <c r="C79" s="109"/>
      <c r="D79" s="109"/>
      <c r="E79" s="109"/>
      <c r="F79" s="109"/>
      <c r="G79" s="133"/>
      <c r="H79" s="109"/>
      <c r="I79" s="133"/>
      <c r="J79" s="133"/>
      <c r="K79" s="109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</row>
    <row r="80" spans="1:23">
      <c r="A80" s="109"/>
      <c r="B80" s="109"/>
      <c r="C80" s="109"/>
      <c r="D80" s="109"/>
      <c r="E80" s="109"/>
      <c r="F80" s="109"/>
      <c r="G80" s="133"/>
      <c r="H80" s="109"/>
      <c r="I80" s="133"/>
      <c r="J80" s="133"/>
      <c r="K80" s="109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</row>
    <row r="81" spans="1:23">
      <c r="A81" s="109"/>
      <c r="B81" s="109"/>
      <c r="C81" s="109"/>
      <c r="D81" s="109"/>
      <c r="E81" s="109"/>
      <c r="F81" s="109"/>
      <c r="G81" s="133"/>
      <c r="H81" s="109"/>
      <c r="I81" s="133"/>
      <c r="J81" s="133"/>
      <c r="K81" s="109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</row>
    <row r="82" spans="1:23">
      <c r="A82" s="109"/>
      <c r="B82" s="109"/>
      <c r="C82" s="109"/>
      <c r="D82" s="109"/>
      <c r="E82" s="109"/>
      <c r="F82" s="109"/>
      <c r="G82" s="133"/>
      <c r="H82" s="109"/>
      <c r="I82" s="133"/>
      <c r="J82" s="133"/>
      <c r="K82" s="109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</row>
    <row r="83" spans="1:23">
      <c r="A83" s="109"/>
      <c r="B83" s="109"/>
      <c r="C83" s="109"/>
      <c r="D83" s="109"/>
      <c r="E83" s="109"/>
      <c r="F83" s="109"/>
      <c r="G83" s="133"/>
      <c r="H83" s="109"/>
      <c r="I83" s="133"/>
      <c r="J83" s="133"/>
      <c r="K83" s="109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</row>
    <row r="84" spans="1:23">
      <c r="A84" s="109"/>
      <c r="B84" s="109"/>
      <c r="C84" s="109"/>
      <c r="D84" s="109"/>
      <c r="E84" s="109"/>
      <c r="F84" s="109"/>
      <c r="G84" s="133"/>
      <c r="H84" s="109"/>
      <c r="I84" s="133"/>
      <c r="J84" s="133"/>
      <c r="K84" s="109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</row>
    <row r="85" spans="1:23">
      <c r="A85" s="109"/>
      <c r="B85" s="109"/>
      <c r="C85" s="109"/>
      <c r="D85" s="109"/>
      <c r="E85" s="109"/>
      <c r="F85" s="109"/>
      <c r="G85" s="133"/>
      <c r="H85" s="109"/>
      <c r="I85" s="133"/>
      <c r="J85" s="133"/>
      <c r="K85" s="109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</row>
    <row r="86" spans="1:23">
      <c r="A86" s="109"/>
      <c r="B86" s="109"/>
      <c r="C86" s="109"/>
      <c r="D86" s="109"/>
      <c r="E86" s="109"/>
      <c r="F86" s="109"/>
      <c r="G86" s="133"/>
      <c r="H86" s="109"/>
      <c r="I86" s="133"/>
      <c r="J86" s="133"/>
      <c r="K86" s="109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</row>
    <row r="87" spans="1:23">
      <c r="A87" s="109"/>
      <c r="B87" s="109"/>
      <c r="C87" s="109"/>
      <c r="D87" s="109"/>
      <c r="E87" s="109"/>
      <c r="F87" s="109"/>
      <c r="G87" s="133"/>
      <c r="H87" s="109"/>
      <c r="I87" s="133"/>
      <c r="J87" s="133"/>
      <c r="K87" s="109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</row>
    <row r="88" spans="1:23">
      <c r="A88" s="109"/>
      <c r="B88" s="109"/>
      <c r="C88" s="109"/>
      <c r="D88" s="109"/>
      <c r="E88" s="109"/>
      <c r="F88" s="109"/>
      <c r="G88" s="133"/>
      <c r="H88" s="109"/>
      <c r="I88" s="133"/>
      <c r="J88" s="133"/>
      <c r="K88" s="109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</row>
    <row r="89" spans="1:23">
      <c r="A89" s="109"/>
      <c r="B89" s="109"/>
      <c r="C89" s="109"/>
      <c r="D89" s="109"/>
      <c r="E89" s="109"/>
      <c r="F89" s="109"/>
      <c r="G89" s="133"/>
      <c r="H89" s="109"/>
      <c r="I89" s="133"/>
      <c r="J89" s="133"/>
      <c r="K89" s="109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</row>
    <row r="90" spans="1:23">
      <c r="A90" s="109"/>
      <c r="B90" s="109"/>
      <c r="C90" s="109"/>
      <c r="D90" s="109"/>
      <c r="E90" s="109"/>
      <c r="F90" s="109"/>
      <c r="G90" s="133"/>
      <c r="H90" s="109"/>
      <c r="I90" s="133"/>
      <c r="J90" s="133"/>
      <c r="K90" s="109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</row>
    <row r="91" spans="1:23">
      <c r="A91" s="109"/>
      <c r="B91" s="109"/>
      <c r="C91" s="109"/>
      <c r="D91" s="109"/>
      <c r="E91" s="109"/>
      <c r="F91" s="109"/>
      <c r="G91" s="133"/>
      <c r="H91" s="109"/>
      <c r="I91" s="133"/>
      <c r="J91" s="133"/>
      <c r="K91" s="109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</row>
    <row r="92" spans="1:23">
      <c r="A92" s="109"/>
      <c r="B92" s="109"/>
      <c r="C92" s="109"/>
      <c r="D92" s="109"/>
      <c r="E92" s="109"/>
      <c r="F92" s="109"/>
      <c r="G92" s="133"/>
      <c r="H92" s="109"/>
      <c r="I92" s="133"/>
      <c r="J92" s="133"/>
      <c r="K92" s="109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</row>
    <row r="93" spans="1:23">
      <c r="A93" s="109"/>
      <c r="B93" s="109"/>
      <c r="C93" s="109"/>
      <c r="D93" s="109"/>
      <c r="E93" s="109"/>
      <c r="F93" s="109"/>
      <c r="G93" s="133"/>
      <c r="H93" s="109"/>
      <c r="I93" s="133"/>
      <c r="J93" s="133"/>
      <c r="K93" s="109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</row>
    <row r="94" spans="1:23">
      <c r="A94" s="109"/>
      <c r="B94" s="109"/>
      <c r="C94" s="109"/>
      <c r="D94" s="109"/>
      <c r="E94" s="109"/>
      <c r="F94" s="109"/>
      <c r="G94" s="133"/>
      <c r="H94" s="109"/>
      <c r="I94" s="133"/>
      <c r="J94" s="133"/>
      <c r="K94" s="109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</row>
    <row r="95" spans="1:23">
      <c r="A95" s="109"/>
      <c r="B95" s="109"/>
      <c r="C95" s="109"/>
      <c r="D95" s="109"/>
      <c r="E95" s="109"/>
      <c r="F95" s="109"/>
      <c r="G95" s="133"/>
      <c r="H95" s="109"/>
      <c r="I95" s="133"/>
      <c r="J95" s="133"/>
      <c r="K95" s="109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</row>
    <row r="96" spans="1:23">
      <c r="A96" s="109"/>
      <c r="B96" s="109"/>
      <c r="C96" s="109"/>
      <c r="D96" s="109"/>
      <c r="E96" s="109"/>
      <c r="F96" s="109"/>
      <c r="G96" s="133"/>
      <c r="H96" s="109"/>
      <c r="I96" s="133"/>
      <c r="J96" s="133"/>
      <c r="K96" s="109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</row>
    <row r="97" spans="1:23">
      <c r="A97" s="109"/>
      <c r="B97" s="109"/>
      <c r="C97" s="109"/>
      <c r="D97" s="109"/>
      <c r="E97" s="109"/>
      <c r="F97" s="109"/>
      <c r="G97" s="133"/>
      <c r="H97" s="109"/>
      <c r="I97" s="133"/>
      <c r="J97" s="133"/>
      <c r="K97" s="109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</row>
    <row r="98" spans="1:23">
      <c r="A98" s="109"/>
      <c r="B98" s="109"/>
      <c r="C98" s="109"/>
      <c r="D98" s="109"/>
      <c r="E98" s="109"/>
      <c r="F98" s="109"/>
      <c r="G98" s="133"/>
      <c r="H98" s="109"/>
      <c r="I98" s="133"/>
      <c r="J98" s="133"/>
      <c r="K98" s="109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</row>
    <row r="99" spans="1:23">
      <c r="A99" s="109"/>
      <c r="B99" s="109"/>
      <c r="C99" s="109"/>
      <c r="D99" s="109"/>
      <c r="E99" s="109"/>
      <c r="F99" s="109"/>
      <c r="G99" s="133"/>
      <c r="H99" s="109"/>
      <c r="I99" s="133"/>
      <c r="J99" s="133"/>
      <c r="K99" s="109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</row>
    <row r="100" spans="1:23">
      <c r="A100" s="109"/>
      <c r="B100" s="109"/>
      <c r="C100" s="109"/>
      <c r="D100" s="109"/>
      <c r="E100" s="109"/>
      <c r="F100" s="109"/>
      <c r="G100" s="133"/>
      <c r="H100" s="109"/>
      <c r="I100" s="133"/>
      <c r="J100" s="133"/>
      <c r="K100" s="109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</row>
    <row r="101" spans="1:23">
      <c r="A101" s="109"/>
      <c r="B101" s="109"/>
      <c r="C101" s="109"/>
      <c r="D101" s="109"/>
      <c r="E101" s="109"/>
      <c r="F101" s="109"/>
      <c r="G101" s="133"/>
      <c r="H101" s="109"/>
      <c r="I101" s="133"/>
      <c r="J101" s="133"/>
      <c r="K101" s="109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</row>
    <row r="102" spans="1:23">
      <c r="A102" s="109"/>
      <c r="B102" s="109"/>
      <c r="C102" s="109"/>
      <c r="D102" s="109"/>
      <c r="E102" s="109"/>
      <c r="F102" s="109"/>
      <c r="G102" s="133"/>
      <c r="H102" s="109"/>
      <c r="I102" s="133"/>
      <c r="J102" s="133"/>
      <c r="K102" s="109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</row>
    <row r="103" spans="1:23">
      <c r="A103" s="109"/>
      <c r="B103" s="109"/>
      <c r="C103" s="109"/>
      <c r="D103" s="109"/>
      <c r="E103" s="109"/>
      <c r="F103" s="109"/>
      <c r="G103" s="133"/>
      <c r="H103" s="109"/>
      <c r="I103" s="133"/>
      <c r="J103" s="133"/>
      <c r="K103" s="109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</row>
    <row r="104" spans="1:23">
      <c r="A104" s="109"/>
      <c r="B104" s="109"/>
      <c r="C104" s="109"/>
      <c r="D104" s="109"/>
      <c r="E104" s="109"/>
      <c r="F104" s="109"/>
      <c r="G104" s="133"/>
      <c r="H104" s="109"/>
      <c r="I104" s="133"/>
      <c r="J104" s="133"/>
      <c r="K104" s="109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</row>
    <row r="105" spans="1:23">
      <c r="A105" s="109"/>
      <c r="B105" s="109"/>
      <c r="C105" s="109"/>
      <c r="D105" s="109"/>
      <c r="E105" s="109"/>
      <c r="F105" s="109"/>
      <c r="G105" s="133"/>
      <c r="H105" s="109"/>
      <c r="I105" s="133"/>
      <c r="J105" s="133"/>
      <c r="K105" s="109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</row>
    <row r="106" spans="1:23">
      <c r="A106" s="109"/>
      <c r="B106" s="109"/>
      <c r="C106" s="109"/>
      <c r="D106" s="109"/>
      <c r="E106" s="109"/>
      <c r="F106" s="109"/>
      <c r="G106" s="133"/>
      <c r="H106" s="109"/>
      <c r="I106" s="133"/>
      <c r="J106" s="133"/>
      <c r="K106" s="109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</row>
    <row r="107" spans="1:23">
      <c r="A107" s="109"/>
      <c r="B107" s="109"/>
      <c r="C107" s="109"/>
      <c r="D107" s="109"/>
      <c r="E107" s="109"/>
      <c r="F107" s="109"/>
      <c r="G107" s="133"/>
      <c r="H107" s="109"/>
      <c r="I107" s="133"/>
      <c r="J107" s="133"/>
      <c r="K107" s="109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</row>
    <row r="108" spans="1:23">
      <c r="A108" s="109"/>
      <c r="B108" s="109"/>
      <c r="C108" s="109"/>
      <c r="D108" s="109"/>
      <c r="E108" s="109"/>
      <c r="F108" s="109"/>
      <c r="G108" s="133"/>
      <c r="H108" s="109"/>
      <c r="I108" s="133"/>
      <c r="J108" s="133"/>
      <c r="K108" s="109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</row>
    <row r="109" spans="1:23">
      <c r="A109" s="109"/>
      <c r="B109" s="109"/>
      <c r="C109" s="109"/>
      <c r="D109" s="109"/>
      <c r="E109" s="109"/>
      <c r="F109" s="109"/>
      <c r="G109" s="133"/>
      <c r="H109" s="109"/>
      <c r="I109" s="133"/>
      <c r="J109" s="133"/>
      <c r="K109" s="109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</row>
    <row r="110" spans="1:23">
      <c r="A110" s="109"/>
      <c r="B110" s="109"/>
      <c r="C110" s="109"/>
      <c r="D110" s="109"/>
      <c r="E110" s="109"/>
      <c r="F110" s="109"/>
      <c r="G110" s="133"/>
      <c r="H110" s="109"/>
      <c r="I110" s="133"/>
      <c r="J110" s="133"/>
      <c r="K110" s="109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</row>
    <row r="111" spans="1:23">
      <c r="A111" s="109"/>
      <c r="B111" s="109"/>
      <c r="C111" s="109"/>
      <c r="D111" s="109"/>
      <c r="E111" s="109"/>
      <c r="F111" s="109"/>
      <c r="G111" s="133"/>
      <c r="H111" s="109"/>
      <c r="I111" s="133"/>
      <c r="J111" s="133"/>
      <c r="K111" s="109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</row>
    <row r="112" spans="1:23">
      <c r="A112" s="109"/>
      <c r="B112" s="109"/>
      <c r="C112" s="109"/>
      <c r="D112" s="109"/>
      <c r="E112" s="109"/>
      <c r="F112" s="109"/>
      <c r="G112" s="133"/>
      <c r="H112" s="109"/>
      <c r="I112" s="133"/>
      <c r="J112" s="133"/>
      <c r="K112" s="109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</row>
    <row r="113" spans="1:23">
      <c r="A113" s="109"/>
      <c r="B113" s="109"/>
      <c r="C113" s="109"/>
      <c r="D113" s="109"/>
      <c r="E113" s="109"/>
      <c r="F113" s="109"/>
      <c r="G113" s="133"/>
      <c r="H113" s="109"/>
      <c r="I113" s="133"/>
      <c r="J113" s="133"/>
      <c r="K113" s="109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</row>
    <row r="114" spans="1:23">
      <c r="A114" s="109"/>
      <c r="B114" s="109"/>
      <c r="C114" s="109"/>
      <c r="D114" s="109"/>
      <c r="E114" s="109"/>
      <c r="F114" s="109"/>
      <c r="G114" s="133"/>
      <c r="H114" s="109"/>
      <c r="I114" s="133"/>
      <c r="J114" s="133"/>
      <c r="K114" s="109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</row>
    <row r="115" spans="1:23">
      <c r="A115" s="109"/>
      <c r="B115" s="109"/>
      <c r="C115" s="109"/>
      <c r="D115" s="109"/>
      <c r="E115" s="109"/>
      <c r="F115" s="109"/>
      <c r="G115" s="133"/>
      <c r="H115" s="109"/>
      <c r="I115" s="133"/>
      <c r="J115" s="133"/>
      <c r="K115" s="109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</row>
    <row r="116" spans="1:23">
      <c r="A116" s="109"/>
      <c r="B116" s="109"/>
      <c r="C116" s="109"/>
      <c r="D116" s="109"/>
      <c r="E116" s="109"/>
      <c r="F116" s="109"/>
      <c r="G116" s="133"/>
      <c r="H116" s="109"/>
      <c r="I116" s="133"/>
      <c r="J116" s="133"/>
      <c r="K116" s="109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</row>
    <row r="117" spans="1:23">
      <c r="A117" s="109"/>
      <c r="B117" s="109"/>
      <c r="C117" s="109"/>
      <c r="D117" s="109"/>
      <c r="E117" s="109"/>
      <c r="F117" s="109"/>
      <c r="G117" s="133"/>
      <c r="H117" s="109"/>
      <c r="I117" s="133"/>
      <c r="J117" s="133"/>
      <c r="K117" s="109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</row>
    <row r="118" spans="1:23">
      <c r="A118" s="109"/>
      <c r="B118" s="109"/>
      <c r="C118" s="109"/>
      <c r="D118" s="109"/>
      <c r="E118" s="109"/>
      <c r="F118" s="109"/>
      <c r="G118" s="133"/>
      <c r="H118" s="109"/>
      <c r="I118" s="133"/>
      <c r="J118" s="133"/>
      <c r="K118" s="109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</row>
    <row r="119" spans="1:23">
      <c r="A119" s="109"/>
      <c r="B119" s="109"/>
      <c r="C119" s="109"/>
      <c r="D119" s="109"/>
      <c r="E119" s="109"/>
      <c r="F119" s="109"/>
      <c r="G119" s="133"/>
      <c r="H119" s="109"/>
      <c r="I119" s="133"/>
      <c r="J119" s="133"/>
      <c r="K119" s="109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</row>
    <row r="120" spans="1:23">
      <c r="A120" s="109"/>
      <c r="B120" s="109"/>
      <c r="C120" s="109"/>
      <c r="D120" s="109"/>
      <c r="E120" s="109"/>
      <c r="F120" s="109"/>
      <c r="G120" s="133"/>
      <c r="H120" s="109"/>
      <c r="I120" s="133"/>
      <c r="J120" s="133"/>
      <c r="K120" s="109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</row>
    <row r="121" spans="1:23">
      <c r="A121" s="109"/>
      <c r="B121" s="109"/>
      <c r="C121" s="109"/>
      <c r="D121" s="109"/>
      <c r="E121" s="109"/>
      <c r="F121" s="109"/>
      <c r="G121" s="133"/>
      <c r="H121" s="109"/>
      <c r="I121" s="133"/>
      <c r="J121" s="133"/>
      <c r="K121" s="109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</row>
    <row r="122" spans="1:23">
      <c r="A122" s="109"/>
      <c r="B122" s="109"/>
      <c r="C122" s="109"/>
      <c r="D122" s="109"/>
      <c r="E122" s="109"/>
      <c r="F122" s="109"/>
      <c r="G122" s="133"/>
      <c r="H122" s="109"/>
      <c r="I122" s="133"/>
      <c r="J122" s="133"/>
      <c r="K122" s="109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</row>
    <row r="123" spans="1:23">
      <c r="A123" s="109"/>
      <c r="B123" s="109"/>
      <c r="C123" s="109"/>
      <c r="D123" s="109"/>
      <c r="E123" s="109"/>
      <c r="F123" s="109"/>
      <c r="G123" s="133"/>
      <c r="H123" s="109"/>
      <c r="I123" s="133"/>
      <c r="J123" s="133"/>
      <c r="K123" s="109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</row>
    <row r="124" spans="1:23">
      <c r="A124" s="109"/>
      <c r="B124" s="109"/>
      <c r="C124" s="109"/>
      <c r="D124" s="109"/>
      <c r="E124" s="109"/>
      <c r="F124" s="109"/>
      <c r="G124" s="133"/>
      <c r="H124" s="109"/>
      <c r="I124" s="133"/>
      <c r="J124" s="133"/>
      <c r="K124" s="109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</row>
    <row r="125" spans="1:23">
      <c r="A125" s="109"/>
      <c r="B125" s="109"/>
      <c r="C125" s="109"/>
      <c r="D125" s="109"/>
      <c r="E125" s="109"/>
      <c r="F125" s="109"/>
      <c r="G125" s="133"/>
      <c r="H125" s="109"/>
      <c r="I125" s="133"/>
      <c r="J125" s="133"/>
      <c r="K125" s="109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</row>
    <row r="126" spans="1:23">
      <c r="A126" s="109"/>
      <c r="B126" s="109"/>
      <c r="C126" s="109"/>
      <c r="D126" s="109"/>
      <c r="E126" s="109"/>
      <c r="F126" s="109"/>
      <c r="G126" s="133"/>
      <c r="H126" s="109"/>
      <c r="I126" s="133"/>
      <c r="J126" s="133"/>
      <c r="K126" s="109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</row>
    <row r="127" spans="1:23">
      <c r="A127" s="109"/>
      <c r="B127" s="109"/>
      <c r="C127" s="109"/>
      <c r="D127" s="109"/>
      <c r="E127" s="109"/>
      <c r="F127" s="109"/>
      <c r="G127" s="133"/>
      <c r="H127" s="109"/>
      <c r="I127" s="133"/>
      <c r="J127" s="133"/>
      <c r="K127" s="109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</row>
    <row r="128" spans="1:23">
      <c r="A128" s="109"/>
      <c r="B128" s="109"/>
      <c r="C128" s="109"/>
      <c r="D128" s="109"/>
      <c r="E128" s="109"/>
      <c r="F128" s="109"/>
      <c r="G128" s="133"/>
      <c r="H128" s="109"/>
      <c r="I128" s="133"/>
      <c r="J128" s="133"/>
      <c r="K128" s="109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</row>
    <row r="129" spans="1:23">
      <c r="A129" s="109"/>
      <c r="B129" s="109"/>
      <c r="C129" s="109"/>
      <c r="D129" s="109"/>
      <c r="E129" s="109"/>
      <c r="F129" s="109"/>
      <c r="G129" s="133"/>
      <c r="H129" s="109"/>
      <c r="I129" s="133"/>
      <c r="J129" s="133"/>
      <c r="K129" s="109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</row>
    <row r="130" spans="1:23">
      <c r="A130" s="109"/>
      <c r="B130" s="109"/>
      <c r="C130" s="109"/>
      <c r="D130" s="109"/>
      <c r="E130" s="109"/>
      <c r="F130" s="109"/>
      <c r="G130" s="133"/>
      <c r="H130" s="109"/>
      <c r="I130" s="133"/>
      <c r="J130" s="133"/>
      <c r="K130" s="109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</row>
    <row r="131" spans="1:23">
      <c r="A131" s="109"/>
      <c r="B131" s="109"/>
      <c r="C131" s="109"/>
      <c r="D131" s="109"/>
      <c r="E131" s="109"/>
      <c r="F131" s="109"/>
      <c r="G131" s="133"/>
      <c r="H131" s="109"/>
      <c r="I131" s="133"/>
      <c r="J131" s="133"/>
      <c r="K131" s="109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</row>
    <row r="132" spans="1:23">
      <c r="A132" s="109"/>
      <c r="B132" s="109"/>
      <c r="C132" s="109"/>
      <c r="D132" s="109"/>
      <c r="E132" s="109"/>
      <c r="F132" s="109"/>
      <c r="G132" s="133"/>
      <c r="H132" s="109"/>
      <c r="I132" s="133"/>
      <c r="J132" s="133"/>
      <c r="K132" s="109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</row>
    <row r="133" spans="1:23">
      <c r="A133" s="109"/>
      <c r="B133" s="109"/>
      <c r="C133" s="109"/>
      <c r="D133" s="109"/>
      <c r="E133" s="109"/>
      <c r="F133" s="109"/>
      <c r="G133" s="133"/>
      <c r="H133" s="109"/>
      <c r="I133" s="133"/>
      <c r="J133" s="133"/>
      <c r="K133" s="109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</row>
    <row r="134" spans="1:23">
      <c r="A134" s="109"/>
      <c r="B134" s="109"/>
      <c r="C134" s="109"/>
      <c r="D134" s="109"/>
      <c r="E134" s="109"/>
      <c r="F134" s="109"/>
      <c r="G134" s="133"/>
      <c r="H134" s="109"/>
      <c r="I134" s="133"/>
      <c r="J134" s="133"/>
      <c r="K134" s="109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</row>
    <row r="135" spans="1:23">
      <c r="A135" s="109"/>
      <c r="B135" s="109"/>
      <c r="C135" s="109"/>
      <c r="D135" s="109"/>
      <c r="E135" s="109"/>
      <c r="F135" s="109"/>
      <c r="G135" s="133"/>
      <c r="H135" s="109"/>
      <c r="I135" s="133"/>
      <c r="J135" s="133"/>
      <c r="K135" s="109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</row>
    <row r="136" spans="1:23">
      <c r="A136" s="109"/>
      <c r="B136" s="109"/>
      <c r="C136" s="109"/>
      <c r="D136" s="109"/>
      <c r="E136" s="109"/>
      <c r="F136" s="109"/>
      <c r="G136" s="133"/>
      <c r="H136" s="109"/>
      <c r="I136" s="133"/>
      <c r="J136" s="133"/>
      <c r="K136" s="109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</row>
    <row r="137" spans="1:23">
      <c r="A137" s="109"/>
      <c r="B137" s="109"/>
      <c r="C137" s="109"/>
      <c r="D137" s="109"/>
      <c r="E137" s="109"/>
      <c r="F137" s="109"/>
      <c r="G137" s="133"/>
      <c r="H137" s="109"/>
      <c r="I137" s="133"/>
      <c r="J137" s="133"/>
      <c r="K137" s="109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</row>
    <row r="138" spans="1:23">
      <c r="A138" s="109"/>
      <c r="B138" s="109"/>
      <c r="C138" s="109"/>
      <c r="D138" s="109"/>
      <c r="E138" s="109"/>
      <c r="F138" s="109"/>
      <c r="G138" s="133"/>
      <c r="H138" s="109"/>
      <c r="I138" s="133"/>
      <c r="J138" s="133"/>
      <c r="K138" s="109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</row>
    <row r="139" spans="1:23">
      <c r="A139" s="109"/>
      <c r="B139" s="109"/>
      <c r="C139" s="109"/>
      <c r="D139" s="109"/>
      <c r="E139" s="109"/>
      <c r="F139" s="109"/>
      <c r="G139" s="133"/>
      <c r="H139" s="109"/>
      <c r="I139" s="133"/>
      <c r="J139" s="133"/>
      <c r="K139" s="109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</row>
    <row r="140" spans="1:23">
      <c r="A140" s="109"/>
      <c r="B140" s="109"/>
      <c r="C140" s="109"/>
      <c r="D140" s="109"/>
      <c r="E140" s="109"/>
      <c r="F140" s="109"/>
      <c r="G140" s="133"/>
      <c r="H140" s="109"/>
      <c r="I140" s="133"/>
      <c r="J140" s="133"/>
      <c r="K140" s="109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</row>
    <row r="141" spans="1:23">
      <c r="A141" s="109"/>
      <c r="B141" s="109"/>
      <c r="C141" s="109"/>
      <c r="D141" s="109"/>
      <c r="E141" s="109"/>
      <c r="F141" s="109"/>
      <c r="G141" s="133"/>
      <c r="H141" s="109"/>
      <c r="I141" s="133"/>
      <c r="J141" s="133"/>
      <c r="K141" s="109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</row>
    <row r="142" spans="1:23">
      <c r="A142" s="109"/>
      <c r="B142" s="109"/>
      <c r="C142" s="109"/>
      <c r="D142" s="109"/>
      <c r="E142" s="109"/>
      <c r="F142" s="109"/>
      <c r="G142" s="133"/>
      <c r="H142" s="109"/>
      <c r="I142" s="133"/>
      <c r="J142" s="133"/>
      <c r="K142" s="109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</row>
    <row r="143" spans="1:23">
      <c r="A143" s="109"/>
      <c r="B143" s="109"/>
      <c r="C143" s="109"/>
      <c r="D143" s="109"/>
      <c r="E143" s="109"/>
      <c r="F143" s="109"/>
      <c r="G143" s="133"/>
      <c r="H143" s="109"/>
      <c r="I143" s="133"/>
      <c r="J143" s="133"/>
      <c r="K143" s="109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</row>
    <row r="144" spans="1:23">
      <c r="A144" s="109"/>
      <c r="B144" s="109"/>
      <c r="C144" s="109"/>
      <c r="D144" s="109"/>
      <c r="E144" s="109"/>
      <c r="F144" s="109"/>
      <c r="G144" s="133"/>
      <c r="H144" s="109"/>
      <c r="I144" s="133"/>
      <c r="J144" s="133"/>
      <c r="K144" s="109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</row>
    <row r="145" spans="1:23">
      <c r="A145" s="109"/>
      <c r="B145" s="109"/>
      <c r="C145" s="109"/>
      <c r="D145" s="109"/>
      <c r="E145" s="109"/>
      <c r="F145" s="109"/>
      <c r="G145" s="133"/>
      <c r="H145" s="109"/>
      <c r="I145" s="133"/>
      <c r="J145" s="133"/>
      <c r="K145" s="109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</row>
    <row r="146" spans="1:23">
      <c r="A146" s="109"/>
      <c r="B146" s="109"/>
      <c r="C146" s="109"/>
      <c r="D146" s="109"/>
      <c r="E146" s="109"/>
      <c r="F146" s="109"/>
      <c r="G146" s="133"/>
      <c r="H146" s="109"/>
      <c r="I146" s="133"/>
      <c r="J146" s="133"/>
      <c r="K146" s="109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</row>
    <row r="147" spans="1:23">
      <c r="A147" s="109"/>
      <c r="B147" s="109"/>
      <c r="C147" s="109"/>
      <c r="D147" s="109"/>
      <c r="E147" s="109"/>
      <c r="F147" s="109"/>
      <c r="G147" s="133"/>
      <c r="H147" s="109"/>
      <c r="I147" s="133"/>
      <c r="J147" s="133"/>
      <c r="K147" s="109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</row>
    <row r="148" spans="1:23">
      <c r="A148" s="109"/>
      <c r="B148" s="109"/>
      <c r="C148" s="109"/>
      <c r="D148" s="109"/>
      <c r="E148" s="109"/>
      <c r="F148" s="109"/>
      <c r="G148" s="133"/>
      <c r="H148" s="109"/>
      <c r="I148" s="133"/>
      <c r="J148" s="133"/>
      <c r="K148" s="109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</row>
    <row r="149" spans="1:23">
      <c r="A149" s="109"/>
      <c r="B149" s="109"/>
      <c r="C149" s="109"/>
      <c r="D149" s="109"/>
      <c r="E149" s="109"/>
      <c r="F149" s="109"/>
      <c r="G149" s="133"/>
      <c r="H149" s="109"/>
      <c r="I149" s="133"/>
      <c r="J149" s="133"/>
      <c r="K149" s="109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</row>
    <row r="150" spans="1:23">
      <c r="A150" s="109"/>
      <c r="B150" s="109"/>
      <c r="C150" s="109"/>
      <c r="D150" s="109"/>
      <c r="E150" s="109"/>
      <c r="F150" s="109"/>
      <c r="G150" s="133"/>
      <c r="H150" s="109"/>
      <c r="I150" s="133"/>
      <c r="J150" s="133"/>
      <c r="K150" s="109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</row>
    <row r="151" spans="1:23">
      <c r="A151" s="109"/>
      <c r="B151" s="109"/>
      <c r="C151" s="109"/>
      <c r="D151" s="109"/>
      <c r="E151" s="109"/>
      <c r="F151" s="109"/>
      <c r="G151" s="133"/>
      <c r="H151" s="109"/>
      <c r="I151" s="133"/>
      <c r="J151" s="133"/>
      <c r="K151" s="109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</row>
    <row r="152" spans="1:23">
      <c r="A152" s="109"/>
      <c r="B152" s="109"/>
      <c r="C152" s="109"/>
      <c r="D152" s="109"/>
      <c r="E152" s="109"/>
      <c r="F152" s="109"/>
      <c r="G152" s="133"/>
      <c r="H152" s="109"/>
      <c r="I152" s="133"/>
      <c r="J152" s="133"/>
      <c r="K152" s="109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</row>
    <row r="153" spans="1:23">
      <c r="A153" s="109"/>
      <c r="B153" s="109"/>
      <c r="C153" s="109"/>
      <c r="D153" s="109"/>
      <c r="E153" s="109"/>
      <c r="F153" s="109"/>
      <c r="G153" s="133"/>
      <c r="H153" s="109"/>
      <c r="I153" s="133"/>
      <c r="J153" s="133"/>
      <c r="K153" s="109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</row>
    <row r="154" spans="1:23">
      <c r="A154" s="109"/>
      <c r="B154" s="109"/>
      <c r="C154" s="109"/>
      <c r="D154" s="109"/>
      <c r="E154" s="109"/>
      <c r="F154" s="109"/>
      <c r="G154" s="133"/>
      <c r="H154" s="109"/>
      <c r="I154" s="133"/>
      <c r="J154" s="133"/>
      <c r="K154" s="109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</row>
    <row r="155" spans="1:23">
      <c r="A155" s="109"/>
      <c r="B155" s="109"/>
      <c r="C155" s="109"/>
      <c r="D155" s="109"/>
      <c r="E155" s="109"/>
      <c r="F155" s="109"/>
      <c r="G155" s="133"/>
      <c r="H155" s="109"/>
      <c r="I155" s="133"/>
      <c r="J155" s="133"/>
      <c r="K155" s="109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</row>
    <row r="156" spans="1:23">
      <c r="A156" s="109"/>
      <c r="B156" s="109"/>
      <c r="C156" s="109"/>
      <c r="D156" s="109"/>
      <c r="E156" s="109"/>
      <c r="F156" s="109"/>
      <c r="G156" s="133"/>
      <c r="H156" s="109"/>
      <c r="I156" s="133"/>
      <c r="J156" s="133"/>
      <c r="K156" s="109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</row>
    <row r="157" spans="1:23">
      <c r="A157" s="109"/>
      <c r="B157" s="109"/>
      <c r="C157" s="109"/>
      <c r="D157" s="109"/>
      <c r="E157" s="109"/>
      <c r="F157" s="109"/>
      <c r="G157" s="133"/>
      <c r="H157" s="109"/>
      <c r="I157" s="133"/>
      <c r="J157" s="133"/>
      <c r="K157" s="109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</row>
    <row r="158" spans="1:23">
      <c r="A158" s="109"/>
      <c r="B158" s="109"/>
      <c r="C158" s="109"/>
      <c r="D158" s="109"/>
      <c r="E158" s="109"/>
      <c r="F158" s="109"/>
      <c r="G158" s="133"/>
      <c r="H158" s="109"/>
      <c r="I158" s="133"/>
      <c r="J158" s="133"/>
      <c r="K158" s="109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</row>
    <row r="159" spans="1:23">
      <c r="A159" s="109"/>
      <c r="B159" s="109"/>
      <c r="C159" s="109"/>
      <c r="D159" s="109"/>
      <c r="E159" s="109"/>
      <c r="F159" s="109"/>
      <c r="G159" s="133"/>
      <c r="H159" s="109"/>
      <c r="I159" s="133"/>
      <c r="J159" s="133"/>
      <c r="K159" s="109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</row>
    <row r="160" spans="1:23">
      <c r="A160" s="109"/>
      <c r="B160" s="109"/>
      <c r="C160" s="109"/>
      <c r="D160" s="109"/>
      <c r="E160" s="109"/>
      <c r="F160" s="109"/>
      <c r="G160" s="133"/>
      <c r="H160" s="109"/>
      <c r="I160" s="133"/>
      <c r="J160" s="133"/>
      <c r="K160" s="109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</row>
    <row r="161" spans="1:23">
      <c r="A161" s="109"/>
      <c r="B161" s="109"/>
      <c r="C161" s="109"/>
      <c r="D161" s="109"/>
      <c r="E161" s="109"/>
      <c r="F161" s="109"/>
      <c r="G161" s="133"/>
      <c r="H161" s="109"/>
      <c r="I161" s="133"/>
      <c r="J161" s="133"/>
      <c r="K161" s="109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</row>
    <row r="162" spans="1:23">
      <c r="A162" s="109"/>
      <c r="B162" s="109"/>
      <c r="C162" s="109"/>
      <c r="D162" s="109"/>
      <c r="E162" s="109"/>
      <c r="F162" s="109"/>
      <c r="G162" s="133"/>
      <c r="H162" s="109"/>
      <c r="I162" s="133"/>
      <c r="J162" s="133"/>
      <c r="K162" s="109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</row>
    <row r="163" spans="1:23">
      <c r="A163" s="109"/>
      <c r="B163" s="109"/>
      <c r="C163" s="109"/>
      <c r="D163" s="109"/>
      <c r="E163" s="109"/>
      <c r="F163" s="109"/>
      <c r="G163" s="133"/>
      <c r="H163" s="109"/>
      <c r="I163" s="133"/>
      <c r="J163" s="133"/>
      <c r="K163" s="109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</row>
    <row r="164" spans="1:23">
      <c r="A164" s="109"/>
      <c r="B164" s="109"/>
      <c r="C164" s="109"/>
      <c r="D164" s="109"/>
      <c r="E164" s="109"/>
      <c r="F164" s="109"/>
      <c r="G164" s="133"/>
      <c r="H164" s="109"/>
      <c r="I164" s="133"/>
      <c r="J164" s="133"/>
      <c r="K164" s="109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</row>
    <row r="165" spans="1:23">
      <c r="A165" s="109"/>
      <c r="B165" s="109"/>
      <c r="C165" s="109"/>
      <c r="D165" s="109"/>
      <c r="E165" s="109"/>
      <c r="F165" s="109"/>
      <c r="G165" s="133"/>
      <c r="H165" s="109"/>
      <c r="I165" s="133"/>
      <c r="J165" s="133"/>
      <c r="K165" s="109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</row>
    <row r="166" spans="1:23">
      <c r="A166" s="109"/>
      <c r="B166" s="109"/>
      <c r="C166" s="109"/>
      <c r="D166" s="109"/>
      <c r="E166" s="109"/>
      <c r="F166" s="109"/>
      <c r="G166" s="133"/>
      <c r="H166" s="109"/>
      <c r="I166" s="133"/>
      <c r="J166" s="133"/>
      <c r="K166" s="109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</row>
    <row r="167" spans="1:23">
      <c r="A167" s="109"/>
      <c r="B167" s="109"/>
      <c r="C167" s="109"/>
      <c r="D167" s="109"/>
      <c r="E167" s="109"/>
      <c r="F167" s="109"/>
      <c r="G167" s="133"/>
      <c r="H167" s="109"/>
      <c r="I167" s="133"/>
      <c r="J167" s="133"/>
      <c r="K167" s="109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</row>
    <row r="168" spans="1:23">
      <c r="A168" s="109"/>
      <c r="B168" s="109"/>
      <c r="C168" s="109"/>
      <c r="D168" s="109"/>
      <c r="E168" s="109"/>
      <c r="F168" s="109"/>
      <c r="G168" s="133"/>
      <c r="H168" s="109"/>
      <c r="I168" s="133"/>
      <c r="J168" s="133"/>
      <c r="K168" s="109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</row>
    <row r="169" spans="1:23">
      <c r="A169" s="109"/>
      <c r="B169" s="109"/>
      <c r="C169" s="109"/>
      <c r="D169" s="109"/>
      <c r="E169" s="109"/>
      <c r="F169" s="109"/>
      <c r="G169" s="133"/>
      <c r="H169" s="109"/>
      <c r="I169" s="133"/>
      <c r="J169" s="133"/>
      <c r="K169" s="109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</row>
    <row r="170" spans="1:23">
      <c r="A170" s="109"/>
      <c r="B170" s="109"/>
      <c r="C170" s="109"/>
      <c r="D170" s="109"/>
      <c r="E170" s="109"/>
      <c r="F170" s="109"/>
      <c r="G170" s="133"/>
      <c r="H170" s="109"/>
      <c r="I170" s="133"/>
      <c r="J170" s="133"/>
      <c r="K170" s="109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</row>
    <row r="171" spans="1:23">
      <c r="A171" s="109"/>
      <c r="B171" s="109"/>
      <c r="C171" s="109"/>
      <c r="D171" s="109"/>
      <c r="E171" s="109"/>
      <c r="F171" s="109"/>
      <c r="G171" s="133"/>
      <c r="H171" s="109"/>
      <c r="I171" s="133"/>
      <c r="J171" s="133"/>
      <c r="K171" s="109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</row>
    <row r="172" spans="1:23">
      <c r="A172" s="109"/>
      <c r="B172" s="109"/>
      <c r="C172" s="109"/>
      <c r="D172" s="109"/>
      <c r="E172" s="109"/>
      <c r="F172" s="109"/>
      <c r="G172" s="133"/>
      <c r="H172" s="109"/>
      <c r="I172" s="133"/>
      <c r="J172" s="133"/>
      <c r="K172" s="109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</row>
    <row r="173" spans="1:23">
      <c r="A173" s="109"/>
      <c r="B173" s="109"/>
      <c r="C173" s="109"/>
      <c r="D173" s="109"/>
      <c r="E173" s="109"/>
      <c r="F173" s="109"/>
      <c r="G173" s="133"/>
      <c r="H173" s="109"/>
      <c r="I173" s="133"/>
      <c r="J173" s="133"/>
      <c r="K173" s="109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</row>
    <row r="174" spans="1:23">
      <c r="A174" s="109"/>
      <c r="B174" s="109"/>
      <c r="C174" s="109"/>
      <c r="D174" s="109"/>
      <c r="E174" s="109"/>
      <c r="F174" s="109"/>
      <c r="G174" s="133"/>
      <c r="H174" s="109"/>
      <c r="I174" s="133"/>
      <c r="J174" s="133"/>
      <c r="K174" s="109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</row>
    <row r="175" spans="1:23">
      <c r="A175" s="109"/>
      <c r="B175" s="109"/>
      <c r="C175" s="109"/>
      <c r="D175" s="109"/>
      <c r="E175" s="109"/>
      <c r="F175" s="109"/>
      <c r="G175" s="133"/>
      <c r="H175" s="109"/>
      <c r="I175" s="133"/>
      <c r="J175" s="133"/>
      <c r="K175" s="109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</row>
    <row r="176" spans="1:23">
      <c r="A176" s="109"/>
      <c r="B176" s="109"/>
      <c r="C176" s="109"/>
      <c r="D176" s="109"/>
      <c r="E176" s="109"/>
      <c r="F176" s="109"/>
      <c r="G176" s="133"/>
      <c r="H176" s="109"/>
      <c r="I176" s="133"/>
      <c r="J176" s="133"/>
      <c r="K176" s="109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</row>
    <row r="177" spans="1:23">
      <c r="A177" s="109"/>
      <c r="B177" s="109"/>
      <c r="C177" s="109"/>
      <c r="D177" s="109"/>
      <c r="E177" s="109"/>
      <c r="F177" s="109"/>
      <c r="G177" s="133"/>
      <c r="H177" s="109"/>
      <c r="I177" s="133"/>
      <c r="J177" s="133"/>
      <c r="K177" s="109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</row>
    <row r="178" spans="1:23">
      <c r="A178" s="109"/>
      <c r="B178" s="109"/>
      <c r="C178" s="109"/>
      <c r="D178" s="109"/>
      <c r="E178" s="109"/>
      <c r="F178" s="109"/>
      <c r="G178" s="133"/>
      <c r="H178" s="109"/>
      <c r="I178" s="133"/>
      <c r="J178" s="133"/>
      <c r="K178" s="109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</row>
    <row r="179" spans="1:23">
      <c r="A179" s="109"/>
      <c r="B179" s="109"/>
      <c r="C179" s="109"/>
      <c r="D179" s="109"/>
      <c r="E179" s="109"/>
      <c r="F179" s="109"/>
      <c r="G179" s="133"/>
      <c r="H179" s="109"/>
      <c r="I179" s="133"/>
      <c r="J179" s="133"/>
      <c r="K179" s="109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</row>
    <row r="180" spans="1:23">
      <c r="A180" s="109"/>
      <c r="B180" s="109"/>
      <c r="C180" s="109"/>
      <c r="D180" s="109"/>
      <c r="E180" s="109"/>
      <c r="F180" s="109"/>
      <c r="G180" s="133"/>
      <c r="H180" s="109"/>
      <c r="I180" s="133"/>
      <c r="J180" s="133"/>
      <c r="K180" s="109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</row>
    <row r="181" spans="1:23">
      <c r="A181" s="109"/>
      <c r="B181" s="109"/>
      <c r="C181" s="109"/>
      <c r="D181" s="109"/>
      <c r="E181" s="109"/>
      <c r="F181" s="109"/>
      <c r="G181" s="133"/>
      <c r="H181" s="109"/>
      <c r="I181" s="133"/>
      <c r="J181" s="133"/>
      <c r="K181" s="109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</row>
    <row r="182" spans="1:23">
      <c r="A182" s="109"/>
      <c r="B182" s="109"/>
      <c r="C182" s="109"/>
      <c r="D182" s="109"/>
      <c r="E182" s="109"/>
      <c r="F182" s="109"/>
      <c r="G182" s="133"/>
      <c r="H182" s="109"/>
      <c r="I182" s="133"/>
      <c r="J182" s="133"/>
      <c r="K182" s="109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</row>
    <row r="183" spans="1:23">
      <c r="A183" s="109"/>
      <c r="B183" s="109"/>
      <c r="C183" s="109"/>
      <c r="D183" s="109"/>
      <c r="E183" s="109"/>
      <c r="F183" s="109"/>
      <c r="G183" s="133"/>
      <c r="H183" s="109"/>
      <c r="I183" s="133"/>
      <c r="J183" s="133"/>
      <c r="K183" s="109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</row>
    <row r="184" spans="1:23">
      <c r="A184" s="109"/>
      <c r="B184" s="109"/>
      <c r="C184" s="109"/>
      <c r="D184" s="109"/>
      <c r="E184" s="109"/>
      <c r="F184" s="109"/>
      <c r="G184" s="133"/>
      <c r="H184" s="109"/>
      <c r="I184" s="133"/>
      <c r="J184" s="133"/>
      <c r="K184" s="109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</row>
    <row r="185" spans="1:23">
      <c r="A185" s="109"/>
      <c r="B185" s="109"/>
      <c r="C185" s="109"/>
      <c r="D185" s="109"/>
      <c r="E185" s="109"/>
      <c r="F185" s="109"/>
      <c r="G185" s="133"/>
      <c r="H185" s="109"/>
      <c r="I185" s="133"/>
      <c r="J185" s="133"/>
      <c r="K185" s="109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</row>
    <row r="186" spans="1:23">
      <c r="A186" s="109"/>
      <c r="B186" s="109"/>
      <c r="C186" s="109"/>
      <c r="D186" s="109"/>
      <c r="E186" s="109"/>
      <c r="F186" s="109"/>
      <c r="G186" s="133"/>
      <c r="H186" s="109"/>
      <c r="I186" s="133"/>
      <c r="J186" s="133"/>
      <c r="K186" s="109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</row>
    <row r="187" spans="1:23">
      <c r="A187" s="109"/>
      <c r="B187" s="109"/>
      <c r="C187" s="109"/>
      <c r="D187" s="109"/>
      <c r="E187" s="109"/>
      <c r="F187" s="109"/>
      <c r="G187" s="133"/>
      <c r="H187" s="109"/>
      <c r="I187" s="133"/>
      <c r="J187" s="133"/>
      <c r="K187" s="109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</row>
    <row r="188" spans="1:23">
      <c r="A188" s="109"/>
      <c r="B188" s="109"/>
      <c r="C188" s="109"/>
      <c r="D188" s="109"/>
      <c r="E188" s="109"/>
      <c r="F188" s="109"/>
      <c r="G188" s="133"/>
      <c r="H188" s="109"/>
      <c r="I188" s="133"/>
      <c r="J188" s="133"/>
      <c r="K188" s="109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</row>
    <row r="189" spans="1:23">
      <c r="A189" s="109"/>
      <c r="B189" s="109"/>
      <c r="C189" s="109"/>
      <c r="D189" s="109"/>
      <c r="E189" s="109"/>
      <c r="F189" s="109"/>
      <c r="G189" s="133"/>
      <c r="H189" s="109"/>
      <c r="I189" s="133"/>
      <c r="J189" s="133"/>
      <c r="K189" s="109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</row>
    <row r="190" spans="1:23">
      <c r="A190" s="109"/>
      <c r="B190" s="109"/>
      <c r="C190" s="109"/>
      <c r="D190" s="109"/>
      <c r="E190" s="109"/>
      <c r="F190" s="109"/>
      <c r="G190" s="133"/>
      <c r="H190" s="109"/>
      <c r="I190" s="133"/>
      <c r="J190" s="133"/>
      <c r="K190" s="109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</row>
    <row r="191" spans="1:23">
      <c r="A191" s="109"/>
      <c r="B191" s="109"/>
      <c r="C191" s="109"/>
      <c r="D191" s="109"/>
      <c r="E191" s="109"/>
      <c r="F191" s="109"/>
      <c r="G191" s="133"/>
      <c r="H191" s="109"/>
      <c r="I191" s="133"/>
      <c r="J191" s="133"/>
      <c r="K191" s="109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</row>
    <row r="192" spans="1:23">
      <c r="A192" s="109"/>
      <c r="B192" s="109"/>
      <c r="C192" s="109"/>
      <c r="D192" s="109"/>
      <c r="E192" s="109"/>
      <c r="F192" s="109"/>
      <c r="G192" s="133"/>
      <c r="H192" s="109"/>
      <c r="I192" s="133"/>
      <c r="J192" s="133"/>
      <c r="K192" s="109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</row>
    <row r="193" spans="1:23">
      <c r="A193" s="109"/>
      <c r="B193" s="109"/>
      <c r="C193" s="109"/>
      <c r="D193" s="109"/>
      <c r="E193" s="109"/>
      <c r="F193" s="109"/>
      <c r="G193" s="133"/>
      <c r="H193" s="109"/>
      <c r="I193" s="133"/>
      <c r="J193" s="133"/>
      <c r="K193" s="109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</row>
    <row r="194" spans="1:23">
      <c r="A194" s="109"/>
      <c r="B194" s="109"/>
      <c r="C194" s="109"/>
      <c r="D194" s="109"/>
      <c r="E194" s="109"/>
      <c r="F194" s="109"/>
      <c r="G194" s="133"/>
      <c r="H194" s="109"/>
      <c r="I194" s="133"/>
      <c r="J194" s="133"/>
      <c r="K194" s="109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</row>
    <row r="195" spans="1:23">
      <c r="A195" s="109"/>
      <c r="B195" s="109"/>
      <c r="C195" s="109"/>
      <c r="D195" s="109"/>
      <c r="E195" s="109"/>
      <c r="F195" s="109"/>
      <c r="G195" s="133"/>
      <c r="H195" s="109"/>
      <c r="I195" s="133"/>
      <c r="J195" s="133"/>
      <c r="K195" s="109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</row>
    <row r="196" spans="1:23">
      <c r="A196" s="109"/>
      <c r="B196" s="109"/>
      <c r="C196" s="109"/>
      <c r="D196" s="109"/>
      <c r="E196" s="109"/>
      <c r="F196" s="109"/>
      <c r="G196" s="133"/>
      <c r="H196" s="109"/>
      <c r="I196" s="133"/>
      <c r="J196" s="133"/>
      <c r="K196" s="109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</row>
    <row r="197" spans="1:23">
      <c r="A197" s="109"/>
      <c r="B197" s="109"/>
      <c r="C197" s="109"/>
      <c r="D197" s="109"/>
      <c r="E197" s="109"/>
      <c r="F197" s="109"/>
      <c r="G197" s="133"/>
      <c r="H197" s="109"/>
      <c r="I197" s="133"/>
      <c r="J197" s="133"/>
      <c r="K197" s="109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</row>
    <row r="198" spans="1:23">
      <c r="A198" s="109"/>
      <c r="B198" s="109"/>
      <c r="C198" s="109"/>
      <c r="D198" s="109"/>
      <c r="E198" s="109"/>
      <c r="F198" s="109"/>
      <c r="G198" s="133"/>
      <c r="H198" s="109"/>
      <c r="I198" s="133"/>
      <c r="J198" s="133"/>
      <c r="K198" s="109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</row>
    <row r="199" spans="1:23">
      <c r="A199" s="109"/>
      <c r="B199" s="109"/>
      <c r="C199" s="109"/>
      <c r="D199" s="109"/>
      <c r="E199" s="109"/>
      <c r="F199" s="109"/>
      <c r="G199" s="133"/>
      <c r="H199" s="109"/>
      <c r="I199" s="133"/>
      <c r="J199" s="133"/>
      <c r="K199" s="109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</row>
    <row r="200" spans="1:23">
      <c r="A200" s="109"/>
      <c r="B200" s="109"/>
      <c r="C200" s="109"/>
      <c r="D200" s="109"/>
      <c r="E200" s="109"/>
      <c r="F200" s="109"/>
      <c r="G200" s="133"/>
      <c r="H200" s="109"/>
      <c r="I200" s="133"/>
      <c r="J200" s="133"/>
      <c r="K200" s="109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</row>
    <row r="201" spans="1:23">
      <c r="A201" s="109"/>
      <c r="B201" s="109"/>
      <c r="C201" s="109"/>
      <c r="D201" s="109"/>
      <c r="E201" s="109"/>
      <c r="F201" s="109"/>
      <c r="G201" s="133"/>
      <c r="H201" s="109"/>
      <c r="I201" s="133"/>
      <c r="J201" s="133"/>
      <c r="K201" s="109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</row>
    <row r="202" spans="1:23">
      <c r="A202" s="109"/>
      <c r="B202" s="109"/>
      <c r="C202" s="109"/>
      <c r="D202" s="109"/>
      <c r="E202" s="109"/>
      <c r="F202" s="109"/>
      <c r="G202" s="133"/>
      <c r="H202" s="109"/>
      <c r="I202" s="133"/>
      <c r="J202" s="133"/>
      <c r="K202" s="109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</row>
    <row r="203" spans="1:23">
      <c r="A203" s="109"/>
      <c r="B203" s="109"/>
      <c r="C203" s="109"/>
      <c r="D203" s="109"/>
      <c r="E203" s="109"/>
      <c r="F203" s="109"/>
      <c r="G203" s="133"/>
      <c r="H203" s="109"/>
      <c r="I203" s="133"/>
      <c r="J203" s="133"/>
      <c r="K203" s="109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</row>
    <row r="204" spans="1:23">
      <c r="A204" s="109"/>
      <c r="B204" s="109"/>
      <c r="C204" s="109"/>
      <c r="D204" s="109"/>
      <c r="E204" s="109"/>
      <c r="F204" s="109"/>
      <c r="G204" s="133"/>
      <c r="H204" s="109"/>
      <c r="I204" s="133"/>
      <c r="J204" s="133"/>
      <c r="K204" s="109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</row>
    <row r="205" spans="1:23">
      <c r="A205" s="109"/>
      <c r="B205" s="109"/>
      <c r="C205" s="109"/>
      <c r="D205" s="109"/>
      <c r="E205" s="109"/>
      <c r="F205" s="109"/>
      <c r="G205" s="133"/>
      <c r="H205" s="109"/>
      <c r="I205" s="133"/>
      <c r="J205" s="133"/>
      <c r="K205" s="109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</row>
    <row r="206" spans="1:23">
      <c r="A206" s="109"/>
      <c r="B206" s="109"/>
      <c r="C206" s="109"/>
      <c r="D206" s="109"/>
      <c r="E206" s="109"/>
      <c r="F206" s="109"/>
      <c r="G206" s="133"/>
      <c r="H206" s="109"/>
      <c r="I206" s="133"/>
      <c r="J206" s="133"/>
      <c r="K206" s="109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</row>
    <row r="207" spans="1:23">
      <c r="A207" s="109"/>
      <c r="B207" s="109"/>
      <c r="C207" s="109"/>
      <c r="D207" s="109"/>
      <c r="E207" s="109"/>
      <c r="F207" s="109"/>
      <c r="G207" s="133"/>
      <c r="H207" s="109"/>
      <c r="I207" s="133"/>
      <c r="J207" s="133"/>
      <c r="K207" s="109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</row>
    <row r="208" spans="1:23">
      <c r="A208" s="109"/>
      <c r="B208" s="109"/>
      <c r="C208" s="109"/>
      <c r="D208" s="109"/>
      <c r="E208" s="109"/>
      <c r="F208" s="109"/>
      <c r="G208" s="133"/>
      <c r="H208" s="109"/>
      <c r="I208" s="133"/>
      <c r="J208" s="133"/>
      <c r="K208" s="109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</row>
    <row r="209" spans="1:23">
      <c r="A209" s="109"/>
      <c r="B209" s="109"/>
      <c r="C209" s="109"/>
      <c r="D209" s="109"/>
      <c r="E209" s="109"/>
      <c r="F209" s="109"/>
      <c r="G209" s="133"/>
      <c r="H209" s="109"/>
      <c r="I209" s="133"/>
      <c r="J209" s="133"/>
      <c r="K209" s="109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</row>
    <row r="210" spans="1:23">
      <c r="A210" s="109"/>
      <c r="B210" s="109"/>
      <c r="C210" s="109"/>
      <c r="D210" s="109"/>
      <c r="E210" s="109"/>
      <c r="F210" s="109"/>
      <c r="G210" s="133"/>
      <c r="H210" s="109"/>
      <c r="I210" s="133"/>
      <c r="J210" s="133"/>
      <c r="K210" s="109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</row>
    <row r="211" spans="1:23">
      <c r="A211" s="109"/>
      <c r="B211" s="109"/>
      <c r="C211" s="109"/>
      <c r="D211" s="109"/>
      <c r="E211" s="109"/>
      <c r="F211" s="109"/>
      <c r="G211" s="133"/>
      <c r="H211" s="109"/>
      <c r="I211" s="133"/>
      <c r="J211" s="133"/>
      <c r="K211" s="109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</row>
    <row r="212" spans="1:23">
      <c r="A212" s="109"/>
      <c r="B212" s="109"/>
      <c r="C212" s="109"/>
      <c r="D212" s="109"/>
      <c r="E212" s="109"/>
      <c r="F212" s="109"/>
      <c r="G212" s="133"/>
      <c r="H212" s="109"/>
      <c r="I212" s="133"/>
      <c r="J212" s="133"/>
      <c r="K212" s="109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</row>
    <row r="213" spans="1:23">
      <c r="A213" s="109"/>
      <c r="B213" s="109"/>
      <c r="C213" s="109"/>
      <c r="D213" s="109"/>
      <c r="E213" s="109"/>
      <c r="F213" s="109"/>
      <c r="G213" s="133"/>
      <c r="H213" s="109"/>
      <c r="I213" s="133"/>
      <c r="J213" s="133"/>
      <c r="K213" s="109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</row>
    <row r="214" spans="1:23">
      <c r="A214" s="109"/>
      <c r="B214" s="109"/>
      <c r="C214" s="109"/>
      <c r="D214" s="109"/>
      <c r="E214" s="109"/>
      <c r="F214" s="109"/>
      <c r="G214" s="133"/>
      <c r="H214" s="109"/>
      <c r="I214" s="133"/>
      <c r="J214" s="133"/>
      <c r="K214" s="109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</row>
    <row r="215" spans="1:23">
      <c r="A215" s="109"/>
      <c r="B215" s="109"/>
      <c r="C215" s="109"/>
      <c r="D215" s="109"/>
      <c r="E215" s="109"/>
      <c r="F215" s="109"/>
      <c r="G215" s="133"/>
      <c r="H215" s="109"/>
      <c r="I215" s="133"/>
      <c r="J215" s="133"/>
      <c r="K215" s="109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</row>
    <row r="216" spans="1:23">
      <c r="A216" s="109"/>
      <c r="B216" s="109"/>
      <c r="C216" s="109"/>
      <c r="D216" s="109"/>
      <c r="E216" s="109"/>
      <c r="F216" s="109"/>
      <c r="G216" s="133"/>
      <c r="H216" s="109"/>
      <c r="I216" s="133"/>
      <c r="J216" s="133"/>
      <c r="K216" s="109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</row>
    <row r="217" spans="1:23">
      <c r="A217" s="109"/>
      <c r="B217" s="109"/>
      <c r="C217" s="109"/>
      <c r="D217" s="109"/>
      <c r="E217" s="109"/>
      <c r="F217" s="109"/>
      <c r="G217" s="133"/>
      <c r="H217" s="109"/>
      <c r="I217" s="133"/>
      <c r="J217" s="133"/>
      <c r="K217" s="109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</row>
    <row r="218" spans="1:23">
      <c r="A218" s="109"/>
      <c r="B218" s="109"/>
      <c r="C218" s="109"/>
      <c r="D218" s="109"/>
      <c r="E218" s="109"/>
      <c r="F218" s="109"/>
      <c r="G218" s="133"/>
      <c r="H218" s="109"/>
      <c r="I218" s="133"/>
      <c r="J218" s="133"/>
      <c r="K218" s="109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</row>
    <row r="219" spans="1:23">
      <c r="A219" s="109"/>
      <c r="B219" s="109"/>
      <c r="C219" s="109"/>
      <c r="D219" s="109"/>
      <c r="E219" s="109"/>
      <c r="F219" s="109"/>
      <c r="G219" s="133"/>
      <c r="H219" s="109"/>
      <c r="I219" s="133"/>
      <c r="J219" s="133"/>
      <c r="K219" s="109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</row>
    <row r="220" spans="1:23">
      <c r="A220" s="109"/>
      <c r="B220" s="109"/>
      <c r="C220" s="109"/>
      <c r="D220" s="109"/>
      <c r="E220" s="109"/>
      <c r="F220" s="109"/>
      <c r="G220" s="133"/>
      <c r="H220" s="109"/>
      <c r="I220" s="133"/>
      <c r="J220" s="133"/>
      <c r="K220" s="109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</row>
    <row r="221" spans="1:23">
      <c r="A221" s="109"/>
      <c r="B221" s="109"/>
      <c r="C221" s="109"/>
      <c r="D221" s="109"/>
      <c r="E221" s="109"/>
      <c r="F221" s="109"/>
      <c r="G221" s="133"/>
      <c r="H221" s="109"/>
      <c r="I221" s="133"/>
      <c r="J221" s="133"/>
      <c r="K221" s="109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</row>
    <row r="222" spans="1:23">
      <c r="A222" s="109"/>
      <c r="B222" s="109"/>
      <c r="C222" s="109"/>
      <c r="D222" s="109"/>
      <c r="E222" s="109"/>
      <c r="F222" s="109"/>
      <c r="G222" s="133"/>
      <c r="H222" s="109"/>
      <c r="I222" s="133"/>
      <c r="J222" s="133"/>
      <c r="K222" s="109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</row>
    <row r="223" spans="1:23">
      <c r="A223" s="109"/>
      <c r="B223" s="109"/>
      <c r="C223" s="109"/>
      <c r="D223" s="109"/>
      <c r="E223" s="109"/>
      <c r="F223" s="109"/>
      <c r="G223" s="133"/>
      <c r="H223" s="109"/>
      <c r="I223" s="133"/>
      <c r="J223" s="133"/>
      <c r="K223" s="109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</row>
    <row r="224" spans="1:23">
      <c r="A224" s="109"/>
      <c r="B224" s="109"/>
      <c r="C224" s="109"/>
      <c r="D224" s="109"/>
      <c r="E224" s="109"/>
      <c r="F224" s="109"/>
      <c r="G224" s="133"/>
      <c r="H224" s="109"/>
      <c r="I224" s="133"/>
      <c r="J224" s="133"/>
      <c r="K224" s="109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</row>
    <row r="225" spans="1:23">
      <c r="A225" s="109"/>
      <c r="B225" s="109"/>
      <c r="C225" s="109"/>
      <c r="D225" s="109"/>
      <c r="E225" s="109"/>
      <c r="F225" s="109"/>
      <c r="G225" s="133"/>
      <c r="H225" s="109"/>
      <c r="I225" s="133"/>
      <c r="J225" s="133"/>
      <c r="K225" s="109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</row>
    <row r="226" spans="1:23">
      <c r="A226" s="109"/>
      <c r="B226" s="109"/>
      <c r="C226" s="109"/>
      <c r="D226" s="109"/>
      <c r="E226" s="109"/>
      <c r="F226" s="109"/>
      <c r="G226" s="133"/>
      <c r="H226" s="109"/>
      <c r="I226" s="133"/>
      <c r="J226" s="133"/>
      <c r="K226" s="109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</row>
    <row r="227" spans="1:23">
      <c r="A227" s="109"/>
      <c r="B227" s="109"/>
      <c r="C227" s="109"/>
      <c r="D227" s="109"/>
      <c r="E227" s="109"/>
      <c r="F227" s="109"/>
      <c r="G227" s="133"/>
      <c r="H227" s="109"/>
      <c r="I227" s="133"/>
      <c r="J227" s="133"/>
      <c r="K227" s="109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</row>
    <row r="228" spans="1:23">
      <c r="A228" s="109"/>
      <c r="B228" s="109"/>
      <c r="C228" s="109"/>
      <c r="D228" s="109"/>
      <c r="E228" s="109"/>
      <c r="F228" s="109"/>
      <c r="G228" s="133"/>
      <c r="H228" s="109"/>
      <c r="I228" s="133"/>
      <c r="J228" s="133"/>
      <c r="K228" s="109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</row>
    <row r="229" spans="1:23">
      <c r="A229" s="109"/>
      <c r="B229" s="109"/>
      <c r="C229" s="109"/>
      <c r="D229" s="109"/>
      <c r="E229" s="109"/>
      <c r="F229" s="109"/>
      <c r="G229" s="133"/>
      <c r="H229" s="109"/>
      <c r="I229" s="133"/>
      <c r="J229" s="133"/>
      <c r="K229" s="109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</row>
    <row r="230" spans="1:23">
      <c r="A230" s="109"/>
      <c r="B230" s="109"/>
      <c r="C230" s="109"/>
      <c r="D230" s="109"/>
      <c r="E230" s="109"/>
      <c r="F230" s="109"/>
      <c r="G230" s="133"/>
      <c r="H230" s="109"/>
      <c r="I230" s="133"/>
      <c r="J230" s="133"/>
      <c r="K230" s="109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</row>
    <row r="231" spans="1:23">
      <c r="A231" s="109"/>
      <c r="B231" s="109"/>
      <c r="C231" s="109"/>
      <c r="D231" s="109"/>
      <c r="E231" s="109"/>
      <c r="F231" s="109"/>
      <c r="G231" s="133"/>
      <c r="H231" s="109"/>
      <c r="I231" s="133"/>
      <c r="J231" s="133"/>
      <c r="K231" s="109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</row>
    <row r="232" spans="1:23">
      <c r="A232" s="109"/>
      <c r="B232" s="109"/>
      <c r="C232" s="109"/>
      <c r="D232" s="109"/>
      <c r="E232" s="109"/>
      <c r="F232" s="109"/>
      <c r="G232" s="133"/>
      <c r="H232" s="109"/>
      <c r="I232" s="133"/>
      <c r="J232" s="133"/>
      <c r="K232" s="109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</row>
    <row r="233" spans="1:23">
      <c r="A233" s="109"/>
      <c r="B233" s="109"/>
      <c r="C233" s="109"/>
      <c r="D233" s="109"/>
      <c r="E233" s="109"/>
      <c r="F233" s="109"/>
      <c r="G233" s="133"/>
      <c r="H233" s="109"/>
      <c r="I233" s="133"/>
      <c r="J233" s="133"/>
      <c r="K233" s="109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</row>
    <row r="234" spans="1:23">
      <c r="A234" s="109"/>
      <c r="B234" s="109"/>
      <c r="C234" s="109"/>
      <c r="D234" s="109"/>
      <c r="E234" s="109"/>
      <c r="F234" s="109"/>
      <c r="G234" s="133"/>
      <c r="H234" s="109"/>
      <c r="I234" s="133"/>
      <c r="J234" s="133"/>
      <c r="K234" s="109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</row>
    <row r="235" spans="1:23">
      <c r="A235" s="109"/>
      <c r="B235" s="109"/>
      <c r="C235" s="109"/>
      <c r="D235" s="109"/>
      <c r="E235" s="109"/>
      <c r="F235" s="109"/>
      <c r="G235" s="133"/>
      <c r="H235" s="109"/>
      <c r="I235" s="133"/>
      <c r="J235" s="133"/>
      <c r="K235" s="109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</row>
    <row r="236" spans="1:23">
      <c r="A236" s="109"/>
      <c r="B236" s="109"/>
      <c r="C236" s="109"/>
      <c r="D236" s="109"/>
      <c r="E236" s="109"/>
      <c r="F236" s="109"/>
      <c r="G236" s="133"/>
      <c r="H236" s="109"/>
      <c r="I236" s="133"/>
      <c r="J236" s="133"/>
      <c r="K236" s="109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</row>
    <row r="237" spans="1:23">
      <c r="A237" s="109"/>
      <c r="B237" s="109"/>
      <c r="C237" s="109"/>
      <c r="D237" s="109"/>
      <c r="E237" s="109"/>
      <c r="F237" s="109"/>
      <c r="G237" s="133"/>
      <c r="H237" s="109"/>
      <c r="I237" s="133"/>
      <c r="J237" s="133"/>
      <c r="K237" s="109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</row>
    <row r="238" spans="1:23">
      <c r="A238" s="109"/>
      <c r="B238" s="109"/>
      <c r="C238" s="109"/>
      <c r="D238" s="109"/>
      <c r="E238" s="109"/>
      <c r="F238" s="109"/>
      <c r="G238" s="133"/>
      <c r="H238" s="109"/>
      <c r="I238" s="133"/>
      <c r="J238" s="133"/>
      <c r="K238" s="109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</row>
    <row r="239" spans="1:23">
      <c r="A239" s="109"/>
      <c r="B239" s="109"/>
      <c r="C239" s="109"/>
      <c r="D239" s="109"/>
      <c r="E239" s="109"/>
      <c r="F239" s="109"/>
      <c r="G239" s="133"/>
      <c r="H239" s="109"/>
      <c r="I239" s="133"/>
      <c r="J239" s="133"/>
      <c r="K239" s="109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</row>
    <row r="240" spans="1:23">
      <c r="A240" s="109"/>
      <c r="B240" s="109"/>
      <c r="C240" s="109"/>
      <c r="D240" s="109"/>
      <c r="E240" s="109"/>
      <c r="F240" s="109"/>
      <c r="G240" s="133"/>
      <c r="H240" s="109"/>
      <c r="I240" s="133"/>
      <c r="J240" s="133"/>
      <c r="K240" s="109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</row>
    <row r="241" spans="1:23">
      <c r="A241" s="109"/>
      <c r="B241" s="109"/>
      <c r="C241" s="109"/>
      <c r="D241" s="109"/>
      <c r="E241" s="109"/>
      <c r="F241" s="109"/>
      <c r="G241" s="133"/>
      <c r="H241" s="109"/>
      <c r="I241" s="133"/>
      <c r="J241" s="133"/>
      <c r="K241" s="109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</row>
    <row r="242" spans="1:23">
      <c r="A242" s="109"/>
      <c r="B242" s="109"/>
      <c r="C242" s="109"/>
      <c r="D242" s="109"/>
      <c r="E242" s="109"/>
      <c r="F242" s="109"/>
      <c r="G242" s="133"/>
      <c r="H242" s="109"/>
      <c r="I242" s="133"/>
      <c r="J242" s="133"/>
      <c r="K242" s="109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</row>
    <row r="243" spans="1:23">
      <c r="A243" s="109"/>
      <c r="B243" s="109"/>
      <c r="C243" s="109"/>
      <c r="D243" s="109"/>
      <c r="E243" s="109"/>
      <c r="F243" s="109"/>
      <c r="G243" s="133"/>
      <c r="H243" s="109"/>
      <c r="I243" s="133"/>
      <c r="J243" s="133"/>
      <c r="K243" s="109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</row>
    <row r="244" spans="1:23">
      <c r="A244" s="109"/>
      <c r="B244" s="109"/>
      <c r="C244" s="109"/>
      <c r="D244" s="109"/>
      <c r="E244" s="109"/>
      <c r="F244" s="109"/>
      <c r="G244" s="133"/>
      <c r="H244" s="109"/>
      <c r="I244" s="133"/>
      <c r="J244" s="133"/>
      <c r="K244" s="109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</row>
    <row r="245" spans="1:23">
      <c r="A245" s="109"/>
      <c r="B245" s="109"/>
      <c r="C245" s="109"/>
      <c r="D245" s="109"/>
      <c r="E245" s="109"/>
      <c r="F245" s="109"/>
      <c r="G245" s="133"/>
      <c r="H245" s="109"/>
      <c r="I245" s="133"/>
      <c r="J245" s="133"/>
      <c r="K245" s="109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</row>
    <row r="246" spans="1:23">
      <c r="A246" s="109"/>
      <c r="B246" s="109"/>
      <c r="C246" s="109"/>
      <c r="D246" s="109"/>
      <c r="E246" s="109"/>
      <c r="F246" s="109"/>
      <c r="G246" s="133"/>
      <c r="H246" s="109"/>
      <c r="I246" s="133"/>
      <c r="J246" s="133"/>
      <c r="K246" s="109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</row>
    <row r="247" spans="1:23">
      <c r="A247" s="109"/>
      <c r="B247" s="109"/>
      <c r="C247" s="109"/>
      <c r="D247" s="109"/>
      <c r="E247" s="109"/>
      <c r="F247" s="109"/>
      <c r="G247" s="133"/>
      <c r="H247" s="109"/>
      <c r="I247" s="133"/>
      <c r="J247" s="133"/>
      <c r="K247" s="109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</row>
    <row r="248" spans="1:23">
      <c r="A248" s="109"/>
      <c r="B248" s="109"/>
      <c r="C248" s="109"/>
      <c r="D248" s="109"/>
      <c r="E248" s="109"/>
      <c r="F248" s="109"/>
      <c r="G248" s="133"/>
      <c r="H248" s="109"/>
      <c r="I248" s="133"/>
      <c r="J248" s="133"/>
      <c r="K248" s="109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</row>
    <row r="249" spans="1:23">
      <c r="A249" s="109"/>
      <c r="B249" s="109"/>
      <c r="C249" s="109"/>
      <c r="D249" s="109"/>
      <c r="E249" s="109"/>
      <c r="F249" s="109"/>
      <c r="G249" s="133"/>
      <c r="H249" s="109"/>
      <c r="I249" s="133"/>
      <c r="J249" s="133"/>
      <c r="K249" s="109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</row>
    <row r="250" spans="1:23">
      <c r="A250" s="109"/>
      <c r="B250" s="109"/>
      <c r="C250" s="109"/>
      <c r="D250" s="109"/>
      <c r="E250" s="109"/>
      <c r="F250" s="109"/>
      <c r="G250" s="133"/>
      <c r="H250" s="109"/>
      <c r="I250" s="133"/>
      <c r="J250" s="133"/>
      <c r="K250" s="109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</row>
    <row r="251" spans="1:23">
      <c r="A251" s="109"/>
      <c r="B251" s="109"/>
      <c r="C251" s="109"/>
      <c r="D251" s="109"/>
      <c r="E251" s="109"/>
      <c r="F251" s="109"/>
      <c r="G251" s="133"/>
      <c r="H251" s="109"/>
      <c r="I251" s="133"/>
      <c r="J251" s="133"/>
      <c r="K251" s="109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</row>
    <row r="252" spans="1:23">
      <c r="A252" s="109"/>
      <c r="B252" s="109"/>
      <c r="C252" s="109"/>
      <c r="D252" s="109"/>
      <c r="E252" s="109"/>
      <c r="F252" s="109"/>
      <c r="G252" s="133"/>
      <c r="H252" s="109"/>
      <c r="I252" s="133"/>
      <c r="J252" s="133"/>
      <c r="K252" s="109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</row>
    <row r="253" spans="1:23">
      <c r="A253" s="109"/>
      <c r="B253" s="109"/>
      <c r="C253" s="109"/>
      <c r="D253" s="109"/>
      <c r="E253" s="109"/>
      <c r="F253" s="109"/>
      <c r="G253" s="133"/>
      <c r="H253" s="109"/>
      <c r="I253" s="133"/>
      <c r="J253" s="133"/>
      <c r="K253" s="109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</row>
    <row r="254" spans="1:23">
      <c r="A254" s="109"/>
      <c r="B254" s="109"/>
      <c r="C254" s="109"/>
      <c r="D254" s="109"/>
      <c r="E254" s="109"/>
      <c r="F254" s="109"/>
      <c r="G254" s="133"/>
      <c r="H254" s="109"/>
      <c r="I254" s="133"/>
      <c r="J254" s="133"/>
      <c r="K254" s="109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</row>
    <row r="255" spans="1:23">
      <c r="A255" s="109"/>
      <c r="B255" s="109"/>
      <c r="C255" s="109"/>
      <c r="D255" s="109"/>
      <c r="E255" s="109"/>
      <c r="F255" s="109"/>
      <c r="G255" s="133"/>
      <c r="H255" s="109"/>
      <c r="I255" s="133"/>
      <c r="J255" s="133"/>
      <c r="K255" s="109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</row>
    <row r="256" spans="1:23">
      <c r="A256" s="109"/>
      <c r="B256" s="109"/>
      <c r="C256" s="109"/>
      <c r="D256" s="109"/>
      <c r="E256" s="109"/>
      <c r="F256" s="109"/>
      <c r="G256" s="133"/>
      <c r="H256" s="109"/>
      <c r="I256" s="133"/>
      <c r="J256" s="133"/>
      <c r="K256" s="109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</row>
    <row r="257" spans="1:23">
      <c r="A257" s="109"/>
      <c r="B257" s="109"/>
      <c r="C257" s="109"/>
      <c r="D257" s="109"/>
      <c r="E257" s="109"/>
      <c r="F257" s="109"/>
      <c r="G257" s="133"/>
      <c r="H257" s="109"/>
      <c r="I257" s="133"/>
      <c r="J257" s="133"/>
      <c r="K257" s="109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</row>
    <row r="258" spans="1:23">
      <c r="A258" s="109"/>
      <c r="B258" s="109"/>
      <c r="C258" s="109"/>
      <c r="D258" s="109"/>
      <c r="E258" s="109"/>
      <c r="F258" s="109"/>
      <c r="G258" s="133"/>
      <c r="H258" s="109"/>
      <c r="I258" s="133"/>
      <c r="J258" s="133"/>
      <c r="K258" s="109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</row>
    <row r="259" spans="1:23">
      <c r="A259" s="109"/>
      <c r="B259" s="109"/>
      <c r="C259" s="109"/>
      <c r="D259" s="109"/>
      <c r="E259" s="109"/>
      <c r="F259" s="109"/>
      <c r="G259" s="133"/>
      <c r="H259" s="109"/>
      <c r="I259" s="133"/>
      <c r="J259" s="133"/>
      <c r="K259" s="109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</row>
    <row r="260" spans="1:23">
      <c r="A260" s="109"/>
      <c r="B260" s="109"/>
      <c r="C260" s="109"/>
      <c r="D260" s="109"/>
      <c r="E260" s="109"/>
      <c r="F260" s="109"/>
      <c r="G260" s="133"/>
      <c r="H260" s="109"/>
      <c r="I260" s="133"/>
      <c r="J260" s="133"/>
      <c r="K260" s="109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</row>
    <row r="261" spans="1:23">
      <c r="A261" s="109"/>
      <c r="B261" s="109"/>
      <c r="C261" s="109"/>
      <c r="D261" s="109"/>
      <c r="E261" s="109"/>
      <c r="F261" s="109"/>
      <c r="G261" s="133"/>
      <c r="H261" s="109"/>
      <c r="I261" s="133"/>
      <c r="J261" s="133"/>
      <c r="K261" s="109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</row>
    <row r="262" spans="1:23">
      <c r="A262" s="109"/>
      <c r="B262" s="109"/>
      <c r="C262" s="109"/>
      <c r="D262" s="109"/>
      <c r="E262" s="109"/>
      <c r="F262" s="109"/>
      <c r="G262" s="133"/>
      <c r="H262" s="109"/>
      <c r="I262" s="133"/>
      <c r="J262" s="133"/>
      <c r="K262" s="109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</row>
    <row r="263" spans="1:23">
      <c r="A263" s="109"/>
      <c r="B263" s="109"/>
      <c r="C263" s="109"/>
      <c r="D263" s="109"/>
      <c r="E263" s="109"/>
      <c r="F263" s="109"/>
      <c r="G263" s="133"/>
      <c r="H263" s="109"/>
      <c r="I263" s="133"/>
      <c r="J263" s="133"/>
      <c r="K263" s="109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</row>
    <row r="264" spans="1:23">
      <c r="A264" s="109"/>
      <c r="B264" s="109"/>
      <c r="C264" s="109"/>
      <c r="D264" s="109"/>
      <c r="E264" s="109"/>
      <c r="F264" s="109"/>
      <c r="G264" s="133"/>
      <c r="H264" s="109"/>
      <c r="I264" s="133"/>
      <c r="J264" s="133"/>
      <c r="K264" s="109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</row>
    <row r="265" spans="1:23">
      <c r="A265" s="109"/>
      <c r="B265" s="109"/>
      <c r="C265" s="109"/>
      <c r="D265" s="109"/>
      <c r="E265" s="109"/>
      <c r="F265" s="109"/>
      <c r="G265" s="133"/>
      <c r="H265" s="109"/>
      <c r="I265" s="133"/>
      <c r="J265" s="133"/>
      <c r="K265" s="109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</row>
    <row r="266" spans="1:23">
      <c r="A266" s="109"/>
      <c r="B266" s="109"/>
      <c r="C266" s="109"/>
      <c r="D266" s="109"/>
      <c r="E266" s="109"/>
      <c r="F266" s="109"/>
      <c r="G266" s="133"/>
      <c r="H266" s="109"/>
      <c r="I266" s="133"/>
      <c r="J266" s="133"/>
      <c r="K266" s="109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</row>
    <row r="267" spans="1:23">
      <c r="A267" s="109"/>
      <c r="B267" s="109"/>
      <c r="C267" s="109"/>
      <c r="D267" s="109"/>
      <c r="E267" s="109"/>
      <c r="F267" s="109"/>
      <c r="G267" s="133"/>
      <c r="H267" s="109"/>
      <c r="I267" s="133"/>
      <c r="J267" s="133"/>
      <c r="K267" s="109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</row>
    <row r="268" spans="1:23">
      <c r="A268" s="109"/>
      <c r="B268" s="109"/>
      <c r="C268" s="109"/>
      <c r="D268" s="109"/>
      <c r="E268" s="109"/>
      <c r="F268" s="109"/>
      <c r="G268" s="133"/>
      <c r="H268" s="109"/>
      <c r="I268" s="133"/>
      <c r="J268" s="133"/>
      <c r="K268" s="109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</row>
    <row r="269" spans="1:23">
      <c r="A269" s="109"/>
      <c r="B269" s="109"/>
      <c r="C269" s="109"/>
      <c r="D269" s="109"/>
      <c r="E269" s="109"/>
      <c r="F269" s="109"/>
      <c r="G269" s="133"/>
      <c r="H269" s="109"/>
      <c r="I269" s="133"/>
      <c r="J269" s="133"/>
      <c r="K269" s="109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</row>
    <row r="270" spans="1:23">
      <c r="A270" s="109"/>
      <c r="B270" s="109"/>
      <c r="C270" s="109"/>
      <c r="D270" s="109"/>
      <c r="E270" s="109"/>
      <c r="F270" s="109"/>
      <c r="G270" s="133"/>
      <c r="H270" s="109"/>
      <c r="I270" s="133"/>
      <c r="J270" s="133"/>
      <c r="K270" s="109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</row>
    <row r="271" spans="1:23">
      <c r="A271" s="109"/>
      <c r="B271" s="109"/>
      <c r="C271" s="109"/>
      <c r="D271" s="109"/>
      <c r="E271" s="109"/>
      <c r="F271" s="109"/>
      <c r="G271" s="133"/>
      <c r="H271" s="109"/>
      <c r="I271" s="133"/>
      <c r="J271" s="133"/>
      <c r="K271" s="109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</row>
    <row r="272" spans="1:23">
      <c r="A272" s="109"/>
      <c r="B272" s="109"/>
      <c r="C272" s="109"/>
      <c r="D272" s="109"/>
      <c r="E272" s="109"/>
      <c r="F272" s="109"/>
      <c r="G272" s="133"/>
      <c r="H272" s="109"/>
      <c r="I272" s="133"/>
      <c r="J272" s="133"/>
      <c r="K272" s="109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</row>
    <row r="273" spans="1:23">
      <c r="A273" s="109"/>
      <c r="B273" s="109"/>
      <c r="C273" s="109"/>
      <c r="D273" s="109"/>
      <c r="E273" s="109"/>
      <c r="F273" s="109"/>
      <c r="G273" s="133"/>
      <c r="H273" s="109"/>
      <c r="I273" s="133"/>
      <c r="J273" s="133"/>
      <c r="K273" s="109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</row>
    <row r="274" spans="1:23">
      <c r="A274" s="109"/>
      <c r="B274" s="109"/>
      <c r="C274" s="109"/>
      <c r="D274" s="109"/>
      <c r="E274" s="109"/>
      <c r="F274" s="109"/>
      <c r="G274" s="133"/>
      <c r="H274" s="109"/>
      <c r="I274" s="133"/>
      <c r="J274" s="133"/>
      <c r="K274" s="109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</row>
    <row r="275" spans="1:23">
      <c r="A275" s="109"/>
      <c r="B275" s="109"/>
      <c r="C275" s="109"/>
      <c r="D275" s="109"/>
      <c r="E275" s="109"/>
      <c r="F275" s="109"/>
      <c r="G275" s="133"/>
      <c r="H275" s="109"/>
      <c r="I275" s="133"/>
      <c r="J275" s="133"/>
      <c r="K275" s="109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</row>
    <row r="276" spans="1:23">
      <c r="A276" s="109"/>
      <c r="B276" s="109"/>
      <c r="C276" s="109"/>
      <c r="D276" s="109"/>
      <c r="E276" s="109"/>
      <c r="F276" s="109"/>
      <c r="G276" s="133"/>
      <c r="H276" s="109"/>
      <c r="I276" s="133"/>
      <c r="J276" s="133"/>
      <c r="K276" s="109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</row>
    <row r="277" spans="1:23">
      <c r="A277" s="109"/>
      <c r="B277" s="109"/>
      <c r="C277" s="109"/>
      <c r="D277" s="109"/>
      <c r="E277" s="109"/>
      <c r="F277" s="109"/>
      <c r="G277" s="133"/>
      <c r="H277" s="109"/>
      <c r="I277" s="133"/>
      <c r="J277" s="133"/>
      <c r="K277" s="109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</row>
    <row r="278" spans="1:23">
      <c r="A278" s="109"/>
      <c r="B278" s="109"/>
      <c r="C278" s="109"/>
      <c r="D278" s="109"/>
      <c r="E278" s="109"/>
      <c r="F278" s="109"/>
      <c r="G278" s="133"/>
      <c r="H278" s="109"/>
      <c r="I278" s="133"/>
      <c r="J278" s="133"/>
      <c r="K278" s="109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</row>
    <row r="279" spans="1:23">
      <c r="A279" s="109"/>
      <c r="B279" s="109"/>
      <c r="C279" s="109"/>
      <c r="D279" s="109"/>
      <c r="E279" s="109"/>
      <c r="F279" s="109"/>
      <c r="G279" s="133"/>
      <c r="H279" s="109"/>
      <c r="I279" s="133"/>
      <c r="J279" s="133"/>
      <c r="K279" s="109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</row>
    <row r="280" spans="1:23">
      <c r="A280" s="109"/>
      <c r="B280" s="109"/>
      <c r="C280" s="109"/>
      <c r="D280" s="109"/>
      <c r="E280" s="109"/>
      <c r="F280" s="109"/>
      <c r="G280" s="133"/>
      <c r="H280" s="109"/>
      <c r="I280" s="133"/>
      <c r="J280" s="133"/>
      <c r="K280" s="109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</row>
    <row r="281" spans="1:23">
      <c r="A281" s="109"/>
      <c r="B281" s="109"/>
      <c r="C281" s="109"/>
      <c r="D281" s="109"/>
      <c r="E281" s="109"/>
      <c r="F281" s="109"/>
      <c r="G281" s="133"/>
      <c r="H281" s="109"/>
      <c r="I281" s="133"/>
      <c r="J281" s="133"/>
      <c r="K281" s="109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</row>
    <row r="282" spans="1:23">
      <c r="A282" s="109"/>
      <c r="B282" s="109"/>
      <c r="C282" s="109"/>
      <c r="D282" s="109"/>
      <c r="E282" s="109"/>
      <c r="F282" s="109"/>
      <c r="G282" s="133"/>
      <c r="H282" s="109"/>
      <c r="I282" s="133"/>
      <c r="J282" s="133"/>
      <c r="K282" s="109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</row>
    <row r="283" spans="1:23">
      <c r="A283" s="109"/>
      <c r="B283" s="109"/>
      <c r="C283" s="109"/>
      <c r="D283" s="109"/>
      <c r="E283" s="109"/>
      <c r="F283" s="109"/>
      <c r="G283" s="133"/>
      <c r="H283" s="109"/>
      <c r="I283" s="133"/>
      <c r="J283" s="133"/>
      <c r="K283" s="109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</row>
    <row r="284" spans="1:23">
      <c r="A284" s="109"/>
      <c r="B284" s="109"/>
      <c r="C284" s="109"/>
      <c r="D284" s="109"/>
      <c r="E284" s="109"/>
      <c r="F284" s="109"/>
      <c r="G284" s="133"/>
      <c r="H284" s="109"/>
      <c r="I284" s="133"/>
      <c r="J284" s="133"/>
      <c r="K284" s="109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</row>
    <row r="285" spans="1:23">
      <c r="A285" s="109"/>
      <c r="B285" s="109"/>
      <c r="C285" s="109"/>
      <c r="D285" s="109"/>
      <c r="E285" s="109"/>
      <c r="F285" s="109"/>
      <c r="G285" s="133"/>
      <c r="H285" s="109"/>
      <c r="I285" s="133"/>
      <c r="J285" s="133"/>
      <c r="K285" s="109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</row>
    <row r="286" spans="1:23">
      <c r="A286" s="109"/>
      <c r="B286" s="109"/>
      <c r="C286" s="109"/>
      <c r="D286" s="109"/>
      <c r="E286" s="109"/>
      <c r="F286" s="109"/>
      <c r="G286" s="133"/>
      <c r="H286" s="109"/>
      <c r="I286" s="133"/>
      <c r="J286" s="133"/>
      <c r="K286" s="109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</row>
    <row r="287" spans="1:23">
      <c r="A287" s="109"/>
      <c r="B287" s="109"/>
      <c r="C287" s="109"/>
      <c r="D287" s="109"/>
      <c r="E287" s="109"/>
      <c r="F287" s="109"/>
      <c r="G287" s="133"/>
      <c r="H287" s="109"/>
      <c r="I287" s="133"/>
      <c r="J287" s="133"/>
      <c r="K287" s="109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</row>
    <row r="288" spans="1:23">
      <c r="A288" s="109"/>
      <c r="B288" s="109"/>
      <c r="C288" s="109"/>
      <c r="D288" s="109"/>
      <c r="E288" s="109"/>
      <c r="F288" s="109"/>
      <c r="G288" s="133"/>
      <c r="H288" s="109"/>
      <c r="I288" s="133"/>
      <c r="J288" s="133"/>
      <c r="K288" s="109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</row>
    <row r="289" spans="1:23">
      <c r="A289" s="109"/>
      <c r="B289" s="109"/>
      <c r="C289" s="109"/>
      <c r="D289" s="109"/>
      <c r="E289" s="109"/>
      <c r="F289" s="109"/>
      <c r="G289" s="133"/>
      <c r="H289" s="109"/>
      <c r="I289" s="133"/>
      <c r="J289" s="133"/>
      <c r="K289" s="109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</row>
    <row r="290" spans="1:23">
      <c r="A290" s="109"/>
      <c r="B290" s="109"/>
      <c r="C290" s="109"/>
      <c r="D290" s="109"/>
      <c r="E290" s="109"/>
      <c r="F290" s="109"/>
      <c r="G290" s="133"/>
      <c r="H290" s="109"/>
      <c r="I290" s="133"/>
      <c r="J290" s="133"/>
      <c r="K290" s="109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</row>
    <row r="291" spans="1:23">
      <c r="A291" s="109"/>
      <c r="B291" s="109"/>
      <c r="C291" s="109"/>
      <c r="D291" s="109"/>
      <c r="E291" s="109"/>
      <c r="F291" s="109"/>
      <c r="G291" s="133"/>
      <c r="H291" s="109"/>
      <c r="I291" s="133"/>
      <c r="J291" s="133"/>
      <c r="K291" s="109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</row>
    <row r="292" spans="1:23">
      <c r="A292" s="109"/>
      <c r="B292" s="109"/>
      <c r="C292" s="109"/>
      <c r="D292" s="109"/>
      <c r="E292" s="109"/>
      <c r="F292" s="109"/>
      <c r="G292" s="133"/>
      <c r="H292" s="109"/>
      <c r="I292" s="133"/>
      <c r="J292" s="133"/>
      <c r="K292" s="109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</row>
    <row r="293" spans="1:23">
      <c r="A293" s="109"/>
      <c r="B293" s="109"/>
      <c r="C293" s="109"/>
      <c r="D293" s="109"/>
      <c r="E293" s="109"/>
      <c r="F293" s="109"/>
      <c r="G293" s="133"/>
      <c r="H293" s="109"/>
      <c r="I293" s="133"/>
      <c r="J293" s="133"/>
      <c r="K293" s="109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</row>
    <row r="294" spans="1:23">
      <c r="A294" s="109"/>
      <c r="B294" s="109"/>
      <c r="C294" s="109"/>
      <c r="D294" s="109"/>
      <c r="E294" s="109"/>
      <c r="F294" s="109"/>
      <c r="G294" s="133"/>
      <c r="H294" s="109"/>
      <c r="I294" s="133"/>
      <c r="J294" s="133"/>
      <c r="K294" s="109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</row>
    <row r="295" spans="1:23">
      <c r="A295" s="109"/>
      <c r="B295" s="109"/>
      <c r="C295" s="109"/>
      <c r="D295" s="109"/>
      <c r="E295" s="109"/>
      <c r="F295" s="109"/>
      <c r="G295" s="133"/>
      <c r="H295" s="109"/>
      <c r="I295" s="133"/>
      <c r="J295" s="133"/>
      <c r="K295" s="109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</row>
    <row r="296" spans="1:23">
      <c r="A296" s="109"/>
      <c r="B296" s="109"/>
      <c r="C296" s="109"/>
      <c r="D296" s="109"/>
      <c r="E296" s="109"/>
      <c r="F296" s="109"/>
      <c r="G296" s="133"/>
      <c r="H296" s="109"/>
      <c r="I296" s="133"/>
      <c r="J296" s="133"/>
      <c r="K296" s="109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</row>
    <row r="297" spans="1:23">
      <c r="A297" s="109"/>
      <c r="B297" s="109"/>
      <c r="C297" s="109"/>
      <c r="D297" s="109"/>
      <c r="E297" s="109"/>
      <c r="F297" s="109"/>
      <c r="G297" s="133"/>
      <c r="H297" s="109"/>
      <c r="I297" s="133"/>
      <c r="J297" s="133"/>
      <c r="K297" s="109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</row>
    <row r="298" spans="1:23">
      <c r="A298" s="109"/>
      <c r="B298" s="109"/>
      <c r="C298" s="109"/>
      <c r="D298" s="109"/>
      <c r="E298" s="109"/>
      <c r="F298" s="109"/>
      <c r="G298" s="133"/>
      <c r="H298" s="109"/>
      <c r="I298" s="133"/>
      <c r="J298" s="133"/>
      <c r="K298" s="109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</row>
    <row r="299" spans="1:23">
      <c r="A299" s="109"/>
      <c r="B299" s="109"/>
      <c r="C299" s="109"/>
      <c r="D299" s="109"/>
      <c r="E299" s="109"/>
      <c r="F299" s="109"/>
      <c r="G299" s="133"/>
      <c r="H299" s="109"/>
      <c r="I299" s="133"/>
      <c r="J299" s="133"/>
      <c r="K299" s="109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</row>
    <row r="300" spans="1:23">
      <c r="A300" s="109"/>
      <c r="B300" s="109"/>
      <c r="C300" s="109"/>
      <c r="D300" s="109"/>
      <c r="E300" s="109"/>
      <c r="F300" s="109"/>
      <c r="G300" s="133"/>
      <c r="H300" s="109"/>
      <c r="I300" s="133"/>
      <c r="J300" s="133"/>
      <c r="K300" s="109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</row>
    <row r="301" spans="1:23">
      <c r="A301" s="109"/>
      <c r="B301" s="109"/>
      <c r="C301" s="109"/>
      <c r="D301" s="109"/>
      <c r="E301" s="109"/>
      <c r="F301" s="109"/>
      <c r="G301" s="133"/>
      <c r="H301" s="109"/>
      <c r="I301" s="133"/>
      <c r="J301" s="133"/>
      <c r="K301" s="109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</row>
    <row r="302" spans="1:23">
      <c r="A302" s="109"/>
      <c r="B302" s="109"/>
      <c r="C302" s="109"/>
      <c r="D302" s="109"/>
      <c r="E302" s="109"/>
      <c r="F302" s="109"/>
      <c r="G302" s="133"/>
      <c r="H302" s="109"/>
      <c r="I302" s="133"/>
      <c r="J302" s="133"/>
      <c r="K302" s="109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</row>
    <row r="303" spans="1:23">
      <c r="A303" s="109"/>
      <c r="B303" s="109"/>
      <c r="C303" s="109"/>
      <c r="D303" s="109"/>
      <c r="E303" s="109"/>
      <c r="F303" s="109"/>
      <c r="G303" s="133"/>
      <c r="H303" s="109"/>
      <c r="I303" s="133"/>
      <c r="J303" s="133"/>
      <c r="K303" s="109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</row>
    <row r="304" spans="1:23">
      <c r="A304" s="109"/>
      <c r="B304" s="109"/>
      <c r="C304" s="109"/>
      <c r="D304" s="109"/>
      <c r="E304" s="109"/>
      <c r="F304" s="109"/>
      <c r="G304" s="133"/>
      <c r="H304" s="109"/>
      <c r="I304" s="133"/>
      <c r="J304" s="133"/>
      <c r="K304" s="109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</row>
    <row r="305" spans="1:23">
      <c r="A305" s="109"/>
      <c r="B305" s="109"/>
      <c r="C305" s="109"/>
      <c r="D305" s="109"/>
      <c r="E305" s="109"/>
      <c r="F305" s="109"/>
      <c r="G305" s="133"/>
      <c r="H305" s="109"/>
      <c r="I305" s="133"/>
      <c r="J305" s="133"/>
      <c r="K305" s="109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</row>
    <row r="306" spans="1:23">
      <c r="A306" s="109"/>
      <c r="B306" s="109"/>
      <c r="C306" s="109"/>
      <c r="D306" s="109"/>
      <c r="E306" s="109"/>
      <c r="F306" s="109"/>
      <c r="G306" s="133"/>
      <c r="H306" s="109"/>
      <c r="I306" s="133"/>
      <c r="J306" s="133"/>
      <c r="K306" s="109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</row>
    <row r="307" spans="1:23">
      <c r="A307" s="109"/>
      <c r="B307" s="109"/>
      <c r="C307" s="109"/>
      <c r="D307" s="109"/>
      <c r="E307" s="109"/>
      <c r="F307" s="109"/>
      <c r="G307" s="133"/>
      <c r="H307" s="109"/>
      <c r="I307" s="133"/>
      <c r="J307" s="133"/>
      <c r="K307" s="109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</row>
    <row r="308" spans="1:23">
      <c r="A308" s="109"/>
      <c r="B308" s="109"/>
      <c r="C308" s="109"/>
      <c r="D308" s="109"/>
      <c r="E308" s="109"/>
      <c r="F308" s="109"/>
      <c r="G308" s="133"/>
      <c r="H308" s="109"/>
      <c r="I308" s="133"/>
      <c r="J308" s="133"/>
      <c r="K308" s="109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</row>
    <row r="309" spans="1:23">
      <c r="A309" s="109"/>
      <c r="B309" s="109"/>
      <c r="C309" s="109"/>
      <c r="D309" s="109"/>
      <c r="E309" s="109"/>
      <c r="F309" s="109"/>
      <c r="G309" s="133"/>
      <c r="H309" s="109"/>
      <c r="I309" s="133"/>
      <c r="J309" s="133"/>
      <c r="K309" s="109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</row>
    <row r="310" spans="1:23">
      <c r="A310" s="109"/>
      <c r="B310" s="109"/>
      <c r="C310" s="109"/>
      <c r="D310" s="109"/>
      <c r="E310" s="109"/>
      <c r="F310" s="109"/>
      <c r="G310" s="133"/>
      <c r="H310" s="109"/>
      <c r="I310" s="133"/>
      <c r="J310" s="133"/>
      <c r="K310" s="109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</row>
    <row r="311" spans="1:23">
      <c r="A311" s="109"/>
      <c r="B311" s="109"/>
      <c r="C311" s="109"/>
      <c r="D311" s="109"/>
      <c r="E311" s="109"/>
      <c r="F311" s="109"/>
      <c r="G311" s="133"/>
      <c r="H311" s="109"/>
      <c r="I311" s="133"/>
      <c r="J311" s="133"/>
      <c r="K311" s="109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</row>
    <row r="312" spans="1:23">
      <c r="A312" s="109"/>
      <c r="B312" s="109"/>
      <c r="C312" s="109"/>
      <c r="D312" s="109"/>
      <c r="E312" s="109"/>
      <c r="F312" s="109"/>
      <c r="G312" s="133"/>
      <c r="H312" s="109"/>
      <c r="I312" s="133"/>
      <c r="J312" s="133"/>
      <c r="K312" s="109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</row>
    <row r="313" spans="1:23">
      <c r="A313" s="109"/>
      <c r="B313" s="109"/>
      <c r="C313" s="109"/>
      <c r="D313" s="109"/>
      <c r="E313" s="109"/>
      <c r="F313" s="109"/>
      <c r="G313" s="133"/>
      <c r="H313" s="109"/>
      <c r="I313" s="133"/>
      <c r="J313" s="133"/>
      <c r="K313" s="109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</row>
    <row r="314" spans="1:23">
      <c r="A314" s="109"/>
      <c r="B314" s="109"/>
      <c r="C314" s="109"/>
      <c r="D314" s="109"/>
      <c r="E314" s="109"/>
      <c r="F314" s="109"/>
      <c r="G314" s="133"/>
      <c r="H314" s="109"/>
      <c r="I314" s="133"/>
      <c r="J314" s="133"/>
      <c r="K314" s="109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</row>
    <row r="315" spans="1:23">
      <c r="A315" s="109"/>
      <c r="B315" s="109"/>
      <c r="C315" s="109"/>
      <c r="D315" s="109"/>
      <c r="E315" s="109"/>
      <c r="F315" s="109"/>
      <c r="G315" s="133"/>
      <c r="H315" s="109"/>
      <c r="I315" s="133"/>
      <c r="J315" s="133"/>
      <c r="K315" s="109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</row>
    <row r="316" spans="1:23">
      <c r="A316" s="109"/>
      <c r="B316" s="109"/>
      <c r="C316" s="109"/>
      <c r="D316" s="109"/>
      <c r="E316" s="109"/>
      <c r="F316" s="109"/>
      <c r="G316" s="133"/>
      <c r="H316" s="109"/>
      <c r="I316" s="133"/>
      <c r="J316" s="133"/>
      <c r="K316" s="109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</row>
    <row r="317" spans="1:23">
      <c r="A317" s="109"/>
      <c r="B317" s="109"/>
      <c r="C317" s="109"/>
      <c r="D317" s="109"/>
      <c r="E317" s="109"/>
      <c r="F317" s="109"/>
      <c r="G317" s="133"/>
      <c r="H317" s="109"/>
      <c r="I317" s="133"/>
      <c r="J317" s="133"/>
      <c r="K317" s="109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</row>
    <row r="318" spans="1:23">
      <c r="A318" s="109"/>
      <c r="B318" s="109"/>
      <c r="C318" s="109"/>
      <c r="D318" s="109"/>
      <c r="E318" s="109"/>
      <c r="F318" s="109"/>
      <c r="G318" s="133"/>
      <c r="H318" s="109"/>
      <c r="I318" s="133"/>
      <c r="J318" s="133"/>
      <c r="K318" s="109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</row>
    <row r="319" spans="1:23">
      <c r="A319" s="109"/>
      <c r="B319" s="109"/>
      <c r="C319" s="109"/>
      <c r="D319" s="109"/>
      <c r="E319" s="109"/>
      <c r="F319" s="109"/>
      <c r="G319" s="133"/>
      <c r="H319" s="109"/>
      <c r="I319" s="133"/>
      <c r="J319" s="133"/>
      <c r="K319" s="109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</row>
    <row r="320" spans="1:23">
      <c r="A320" s="109"/>
      <c r="B320" s="109"/>
      <c r="C320" s="109"/>
      <c r="D320" s="109"/>
      <c r="E320" s="109"/>
      <c r="F320" s="109"/>
      <c r="G320" s="133"/>
      <c r="H320" s="109"/>
      <c r="I320" s="133"/>
      <c r="J320" s="133"/>
      <c r="K320" s="109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</row>
    <row r="321" spans="1:23">
      <c r="A321" s="109"/>
      <c r="B321" s="109"/>
      <c r="C321" s="109"/>
      <c r="D321" s="109"/>
      <c r="E321" s="109"/>
      <c r="F321" s="109"/>
      <c r="G321" s="133"/>
      <c r="H321" s="109"/>
      <c r="I321" s="133"/>
      <c r="J321" s="133"/>
      <c r="K321" s="109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</row>
    <row r="322" spans="1:23">
      <c r="A322" s="109"/>
      <c r="B322" s="109"/>
      <c r="C322" s="109"/>
      <c r="D322" s="109"/>
      <c r="E322" s="109"/>
      <c r="F322" s="109"/>
      <c r="G322" s="133"/>
      <c r="H322" s="109"/>
      <c r="I322" s="133"/>
      <c r="J322" s="133"/>
      <c r="K322" s="109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</row>
    <row r="323" spans="1:23">
      <c r="A323" s="109"/>
      <c r="B323" s="109"/>
      <c r="C323" s="109"/>
      <c r="D323" s="109"/>
      <c r="E323" s="109"/>
      <c r="F323" s="109"/>
      <c r="G323" s="133"/>
      <c r="H323" s="109"/>
      <c r="I323" s="133"/>
      <c r="J323" s="133"/>
      <c r="K323" s="109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</row>
    <row r="324" spans="1:23">
      <c r="A324" s="109"/>
      <c r="B324" s="109"/>
      <c r="C324" s="109"/>
      <c r="D324" s="109"/>
      <c r="E324" s="109"/>
      <c r="F324" s="109"/>
      <c r="G324" s="133"/>
      <c r="H324" s="109"/>
      <c r="I324" s="133"/>
      <c r="J324" s="133"/>
      <c r="K324" s="109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</row>
    <row r="325" spans="1:23">
      <c r="A325" s="109"/>
      <c r="B325" s="109"/>
      <c r="C325" s="109"/>
      <c r="D325" s="109"/>
      <c r="E325" s="109"/>
      <c r="F325" s="109"/>
      <c r="G325" s="133"/>
      <c r="H325" s="109"/>
      <c r="I325" s="133"/>
      <c r="J325" s="133"/>
      <c r="K325" s="109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</row>
    <row r="326" spans="1:23">
      <c r="A326" s="109"/>
      <c r="B326" s="109"/>
      <c r="C326" s="109"/>
      <c r="D326" s="109"/>
      <c r="E326" s="109"/>
      <c r="F326" s="109"/>
      <c r="G326" s="133"/>
      <c r="H326" s="109"/>
      <c r="I326" s="133"/>
      <c r="J326" s="133"/>
      <c r="K326" s="109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</row>
    <row r="327" spans="1:23">
      <c r="A327" s="109"/>
      <c r="B327" s="109"/>
      <c r="C327" s="109"/>
      <c r="D327" s="109"/>
      <c r="E327" s="109"/>
      <c r="F327" s="109"/>
      <c r="G327" s="133"/>
      <c r="H327" s="109"/>
      <c r="I327" s="133"/>
      <c r="J327" s="133"/>
      <c r="K327" s="109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</row>
    <row r="328" spans="1:23">
      <c r="A328" s="109"/>
      <c r="B328" s="109"/>
      <c r="C328" s="109"/>
      <c r="D328" s="109"/>
      <c r="E328" s="109"/>
      <c r="F328" s="109"/>
      <c r="G328" s="133"/>
      <c r="H328" s="109"/>
      <c r="I328" s="133"/>
      <c r="J328" s="133"/>
      <c r="K328" s="109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</row>
    <row r="329" spans="1:23">
      <c r="A329" s="109"/>
      <c r="B329" s="109"/>
      <c r="C329" s="109"/>
      <c r="D329" s="109"/>
      <c r="E329" s="109"/>
      <c r="F329" s="109"/>
      <c r="G329" s="133"/>
      <c r="H329" s="109"/>
      <c r="I329" s="133"/>
      <c r="J329" s="133"/>
      <c r="K329" s="109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</row>
    <row r="330" spans="1:23">
      <c r="A330" s="109"/>
      <c r="B330" s="109"/>
      <c r="C330" s="109"/>
      <c r="D330" s="109"/>
      <c r="E330" s="109"/>
      <c r="F330" s="109"/>
      <c r="G330" s="133"/>
      <c r="H330" s="109"/>
      <c r="I330" s="133"/>
      <c r="J330" s="133"/>
      <c r="K330" s="109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</row>
    <row r="331" spans="1:23">
      <c r="A331" s="109"/>
      <c r="B331" s="109"/>
      <c r="C331" s="109"/>
      <c r="D331" s="109"/>
      <c r="E331" s="109"/>
      <c r="F331" s="109"/>
      <c r="G331" s="133"/>
      <c r="H331" s="109"/>
      <c r="I331" s="133"/>
      <c r="J331" s="133"/>
      <c r="K331" s="109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</row>
    <row r="332" spans="1:23">
      <c r="A332" s="109"/>
      <c r="B332" s="109"/>
      <c r="C332" s="109"/>
      <c r="D332" s="109"/>
      <c r="E332" s="109"/>
      <c r="F332" s="109"/>
      <c r="G332" s="133"/>
      <c r="H332" s="109"/>
      <c r="I332" s="133"/>
      <c r="J332" s="133"/>
      <c r="K332" s="109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</row>
    <row r="333" spans="1:23">
      <c r="A333" s="109"/>
      <c r="B333" s="109"/>
      <c r="C333" s="109"/>
      <c r="D333" s="109"/>
      <c r="E333" s="109"/>
      <c r="F333" s="109"/>
      <c r="G333" s="133"/>
      <c r="H333" s="109"/>
      <c r="I333" s="133"/>
      <c r="J333" s="133"/>
      <c r="K333" s="109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</row>
    <row r="334" spans="1:23">
      <c r="A334" s="109"/>
      <c r="B334" s="109"/>
      <c r="C334" s="109"/>
      <c r="D334" s="109"/>
      <c r="E334" s="109"/>
      <c r="F334" s="109"/>
      <c r="G334" s="133"/>
      <c r="H334" s="109"/>
      <c r="I334" s="133"/>
      <c r="J334" s="133"/>
      <c r="K334" s="109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</row>
    <row r="335" spans="1:23">
      <c r="A335" s="109"/>
      <c r="B335" s="109"/>
      <c r="C335" s="109"/>
      <c r="D335" s="109"/>
      <c r="E335" s="109"/>
      <c r="F335" s="109"/>
      <c r="G335" s="133"/>
      <c r="H335" s="109"/>
      <c r="I335" s="133"/>
      <c r="J335" s="133"/>
      <c r="K335" s="109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</row>
    <row r="336" spans="1:23">
      <c r="A336" s="109"/>
      <c r="B336" s="109"/>
      <c r="C336" s="109"/>
      <c r="D336" s="109"/>
      <c r="E336" s="109"/>
      <c r="F336" s="109"/>
      <c r="G336" s="133"/>
      <c r="H336" s="109"/>
      <c r="I336" s="133"/>
      <c r="J336" s="133"/>
      <c r="K336" s="109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</row>
    <row r="337" spans="1:23">
      <c r="A337" s="109"/>
      <c r="B337" s="109"/>
      <c r="C337" s="109"/>
      <c r="D337" s="109"/>
      <c r="E337" s="109"/>
      <c r="F337" s="109"/>
      <c r="G337" s="133"/>
      <c r="H337" s="109"/>
      <c r="I337" s="133"/>
      <c r="J337" s="133"/>
      <c r="K337" s="109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</row>
    <row r="338" spans="1:23">
      <c r="A338" s="109"/>
      <c r="B338" s="109"/>
      <c r="C338" s="109"/>
      <c r="D338" s="109"/>
      <c r="E338" s="109"/>
      <c r="F338" s="109"/>
      <c r="G338" s="133"/>
      <c r="H338" s="109"/>
      <c r="I338" s="133"/>
      <c r="J338" s="133"/>
      <c r="K338" s="109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</row>
    <row r="339" spans="1:23">
      <c r="A339" s="109"/>
      <c r="B339" s="109"/>
      <c r="C339" s="109"/>
      <c r="D339" s="109"/>
      <c r="E339" s="109"/>
      <c r="F339" s="109"/>
      <c r="G339" s="133"/>
      <c r="H339" s="109"/>
      <c r="I339" s="133"/>
      <c r="J339" s="133"/>
      <c r="K339" s="109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</row>
    <row r="340" spans="1:23">
      <c r="A340" s="109"/>
      <c r="B340" s="109"/>
      <c r="C340" s="109"/>
      <c r="D340" s="109"/>
      <c r="E340" s="109"/>
      <c r="F340" s="109"/>
      <c r="G340" s="133"/>
      <c r="H340" s="109"/>
      <c r="I340" s="133"/>
      <c r="J340" s="133"/>
      <c r="K340" s="109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</row>
    <row r="341" spans="1:23">
      <c r="A341" s="109"/>
      <c r="B341" s="109"/>
      <c r="C341" s="109"/>
      <c r="D341" s="109"/>
      <c r="E341" s="109"/>
      <c r="F341" s="109"/>
      <c r="G341" s="133"/>
      <c r="H341" s="109"/>
      <c r="I341" s="133"/>
      <c r="J341" s="133"/>
      <c r="K341" s="109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</row>
    <row r="342" spans="1:23">
      <c r="A342" s="109"/>
      <c r="B342" s="109"/>
      <c r="C342" s="109"/>
      <c r="D342" s="109"/>
      <c r="E342" s="109"/>
      <c r="F342" s="109"/>
      <c r="G342" s="133"/>
      <c r="H342" s="109"/>
      <c r="I342" s="133"/>
      <c r="J342" s="133"/>
      <c r="K342" s="109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</row>
    <row r="343" spans="1:23">
      <c r="A343" s="109"/>
      <c r="B343" s="109"/>
      <c r="C343" s="109"/>
      <c r="D343" s="109"/>
      <c r="E343" s="109"/>
      <c r="F343" s="109"/>
      <c r="G343" s="133"/>
      <c r="H343" s="109"/>
      <c r="I343" s="133"/>
      <c r="J343" s="133"/>
      <c r="K343" s="109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</row>
    <row r="344" spans="1:23">
      <c r="A344" s="109"/>
      <c r="B344" s="109"/>
      <c r="C344" s="109"/>
      <c r="D344" s="109"/>
      <c r="E344" s="109"/>
      <c r="F344" s="109"/>
      <c r="G344" s="133"/>
      <c r="H344" s="109"/>
      <c r="I344" s="133"/>
      <c r="J344" s="133"/>
      <c r="K344" s="109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</row>
    <row r="345" spans="1:23">
      <c r="A345" s="109"/>
      <c r="B345" s="109"/>
      <c r="C345" s="109"/>
      <c r="D345" s="109"/>
      <c r="E345" s="109"/>
      <c r="F345" s="109"/>
      <c r="G345" s="133"/>
      <c r="H345" s="109"/>
      <c r="I345" s="133"/>
      <c r="J345" s="133"/>
      <c r="K345" s="109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</row>
    <row r="346" spans="1:23">
      <c r="A346" s="109"/>
      <c r="B346" s="109"/>
      <c r="C346" s="109"/>
      <c r="D346" s="109"/>
      <c r="E346" s="109"/>
      <c r="F346" s="109"/>
      <c r="G346" s="133"/>
      <c r="H346" s="109"/>
      <c r="I346" s="133"/>
      <c r="J346" s="133"/>
      <c r="K346" s="109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</row>
    <row r="347" spans="1:23">
      <c r="A347" s="109"/>
      <c r="B347" s="109"/>
      <c r="C347" s="109"/>
      <c r="D347" s="109"/>
      <c r="E347" s="109"/>
      <c r="F347" s="109"/>
      <c r="G347" s="133"/>
      <c r="H347" s="109"/>
      <c r="I347" s="133"/>
      <c r="J347" s="133"/>
      <c r="K347" s="109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</row>
    <row r="348" spans="1:23">
      <c r="A348" s="109"/>
      <c r="B348" s="109"/>
      <c r="C348" s="109"/>
      <c r="D348" s="109"/>
      <c r="E348" s="109"/>
      <c r="F348" s="109"/>
      <c r="G348" s="133"/>
      <c r="H348" s="109"/>
      <c r="I348" s="133"/>
      <c r="J348" s="133"/>
      <c r="K348" s="109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</row>
    <row r="349" spans="1:23">
      <c r="A349" s="109"/>
      <c r="B349" s="109"/>
      <c r="C349" s="109"/>
      <c r="D349" s="109"/>
      <c r="E349" s="109"/>
      <c r="F349" s="109"/>
      <c r="G349" s="133"/>
      <c r="H349" s="109"/>
      <c r="I349" s="133"/>
      <c r="J349" s="133"/>
      <c r="K349" s="109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</row>
    <row r="350" spans="1:23">
      <c r="A350" s="109"/>
      <c r="B350" s="109"/>
      <c r="C350" s="109"/>
      <c r="D350" s="109"/>
      <c r="E350" s="109"/>
      <c r="F350" s="109"/>
      <c r="G350" s="133"/>
      <c r="H350" s="109"/>
      <c r="I350" s="133"/>
      <c r="J350" s="133"/>
      <c r="K350" s="109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</row>
    <row r="351" spans="1:23">
      <c r="A351" s="109"/>
      <c r="B351" s="109"/>
      <c r="C351" s="109"/>
      <c r="D351" s="109"/>
      <c r="E351" s="109"/>
      <c r="F351" s="109"/>
      <c r="G351" s="133"/>
      <c r="H351" s="109"/>
      <c r="I351" s="133"/>
      <c r="J351" s="133"/>
      <c r="K351" s="109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</row>
    <row r="352" spans="1:23">
      <c r="A352" s="109"/>
      <c r="B352" s="109"/>
      <c r="C352" s="109"/>
      <c r="D352" s="109"/>
      <c r="E352" s="109"/>
      <c r="F352" s="109"/>
      <c r="G352" s="133"/>
      <c r="H352" s="109"/>
      <c r="I352" s="133"/>
      <c r="J352" s="133"/>
      <c r="K352" s="109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</row>
    <row r="353" spans="1:23">
      <c r="A353" s="109"/>
      <c r="B353" s="109"/>
      <c r="C353" s="109"/>
      <c r="D353" s="109"/>
      <c r="E353" s="109"/>
      <c r="F353" s="109"/>
      <c r="G353" s="133"/>
      <c r="H353" s="109"/>
      <c r="I353" s="133"/>
      <c r="J353" s="133"/>
      <c r="K353" s="109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</row>
    <row r="354" spans="1:23">
      <c r="A354" s="109"/>
      <c r="B354" s="109"/>
      <c r="C354" s="109"/>
      <c r="D354" s="109"/>
      <c r="E354" s="109"/>
      <c r="F354" s="109"/>
      <c r="G354" s="133"/>
      <c r="H354" s="109"/>
      <c r="I354" s="133"/>
      <c r="J354" s="133"/>
      <c r="K354" s="109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</row>
    <row r="355" spans="1:23">
      <c r="A355" s="109"/>
      <c r="B355" s="109"/>
      <c r="C355" s="109"/>
      <c r="D355" s="109"/>
      <c r="E355" s="109"/>
      <c r="F355" s="109"/>
      <c r="G355" s="133"/>
      <c r="H355" s="109"/>
      <c r="I355" s="133"/>
      <c r="J355" s="133"/>
      <c r="K355" s="109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</row>
    <row r="356" spans="1:23">
      <c r="A356" s="109"/>
      <c r="B356" s="109"/>
      <c r="C356" s="109"/>
      <c r="D356" s="109"/>
      <c r="E356" s="109"/>
      <c r="F356" s="109"/>
      <c r="G356" s="133"/>
      <c r="H356" s="109"/>
      <c r="I356" s="133"/>
      <c r="J356" s="133"/>
      <c r="K356" s="109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</row>
    <row r="357" spans="1:23">
      <c r="A357" s="109"/>
      <c r="B357" s="109"/>
      <c r="C357" s="109"/>
      <c r="D357" s="109"/>
      <c r="E357" s="109"/>
      <c r="F357" s="109"/>
      <c r="G357" s="133"/>
      <c r="H357" s="109"/>
      <c r="I357" s="133"/>
      <c r="J357" s="133"/>
      <c r="K357" s="109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</row>
    <row r="358" spans="1:23">
      <c r="A358" s="109"/>
      <c r="B358" s="109"/>
      <c r="C358" s="109"/>
      <c r="D358" s="109"/>
      <c r="E358" s="109"/>
      <c r="F358" s="109"/>
      <c r="G358" s="133"/>
      <c r="H358" s="109"/>
      <c r="I358" s="133"/>
      <c r="J358" s="133"/>
      <c r="K358" s="109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</row>
    <row r="359" spans="1:23">
      <c r="A359" s="109"/>
      <c r="B359" s="109"/>
      <c r="C359" s="109"/>
      <c r="D359" s="109"/>
      <c r="E359" s="109"/>
      <c r="F359" s="109"/>
      <c r="G359" s="133"/>
      <c r="H359" s="109"/>
      <c r="I359" s="133"/>
      <c r="J359" s="133"/>
      <c r="K359" s="109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</row>
    <row r="360" spans="1:23">
      <c r="A360" s="109"/>
      <c r="B360" s="109"/>
      <c r="C360" s="109"/>
      <c r="D360" s="109"/>
      <c r="E360" s="109"/>
      <c r="F360" s="109"/>
      <c r="G360" s="133"/>
      <c r="H360" s="109"/>
      <c r="I360" s="133"/>
      <c r="J360" s="133"/>
      <c r="K360" s="109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</row>
    <row r="361" spans="1:23">
      <c r="A361" s="109"/>
      <c r="B361" s="109"/>
      <c r="C361" s="109"/>
      <c r="D361" s="109"/>
      <c r="E361" s="109"/>
      <c r="F361" s="109"/>
      <c r="G361" s="133"/>
      <c r="H361" s="109"/>
      <c r="I361" s="133"/>
      <c r="J361" s="133"/>
      <c r="K361" s="109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</row>
    <row r="362" spans="1:23">
      <c r="A362" s="109"/>
      <c r="B362" s="109"/>
      <c r="C362" s="109"/>
      <c r="D362" s="109"/>
      <c r="E362" s="109"/>
      <c r="F362" s="109"/>
      <c r="G362" s="133"/>
      <c r="H362" s="109"/>
      <c r="I362" s="133"/>
      <c r="J362" s="133"/>
      <c r="K362" s="109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</row>
    <row r="363" spans="1:23">
      <c r="A363" s="109"/>
      <c r="B363" s="109"/>
      <c r="C363" s="109"/>
      <c r="D363" s="109"/>
      <c r="E363" s="109"/>
      <c r="F363" s="109"/>
      <c r="G363" s="133"/>
      <c r="H363" s="109"/>
      <c r="I363" s="133"/>
      <c r="J363" s="133"/>
      <c r="K363" s="109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</row>
    <row r="364" spans="1:23">
      <c r="A364" s="109"/>
      <c r="B364" s="109"/>
      <c r="C364" s="109"/>
      <c r="D364" s="109"/>
      <c r="E364" s="109"/>
      <c r="F364" s="109"/>
      <c r="G364" s="133"/>
      <c r="H364" s="109"/>
      <c r="I364" s="133"/>
      <c r="J364" s="133"/>
      <c r="K364" s="109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</row>
    <row r="365" spans="1:23">
      <c r="A365" s="109"/>
      <c r="B365" s="109"/>
      <c r="C365" s="109"/>
      <c r="D365" s="109"/>
      <c r="E365" s="109"/>
      <c r="F365" s="109"/>
      <c r="G365" s="133"/>
      <c r="H365" s="109"/>
      <c r="I365" s="133"/>
      <c r="J365" s="133"/>
      <c r="K365" s="109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</row>
    <row r="366" spans="1:23">
      <c r="A366" s="109"/>
      <c r="B366" s="109"/>
      <c r="C366" s="109"/>
      <c r="D366" s="109"/>
      <c r="E366" s="109"/>
      <c r="F366" s="109"/>
      <c r="G366" s="133"/>
      <c r="H366" s="109"/>
      <c r="I366" s="133"/>
      <c r="J366" s="133"/>
      <c r="K366" s="109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</row>
    <row r="367" spans="1:23">
      <c r="A367" s="109"/>
      <c r="B367" s="109"/>
      <c r="C367" s="109"/>
      <c r="D367" s="109"/>
      <c r="E367" s="109"/>
      <c r="F367" s="109"/>
      <c r="G367" s="133"/>
      <c r="H367" s="109"/>
      <c r="I367" s="133"/>
      <c r="J367" s="133"/>
      <c r="K367" s="109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</row>
    <row r="368" spans="1:23">
      <c r="A368" s="109"/>
      <c r="B368" s="109"/>
      <c r="C368" s="109"/>
      <c r="D368" s="109"/>
      <c r="E368" s="109"/>
      <c r="F368" s="109"/>
      <c r="G368" s="133"/>
      <c r="H368" s="109"/>
      <c r="I368" s="133"/>
      <c r="J368" s="133"/>
      <c r="K368" s="109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</row>
    <row r="369" spans="1:23">
      <c r="A369" s="109"/>
      <c r="B369" s="109"/>
      <c r="C369" s="109"/>
      <c r="D369" s="109"/>
      <c r="E369" s="109"/>
      <c r="F369" s="109"/>
      <c r="G369" s="133"/>
      <c r="H369" s="109"/>
      <c r="I369" s="133"/>
      <c r="J369" s="133"/>
      <c r="K369" s="109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</row>
    <row r="370" spans="1:23">
      <c r="A370" s="109"/>
      <c r="B370" s="109"/>
      <c r="C370" s="109"/>
      <c r="D370" s="109"/>
      <c r="E370" s="109"/>
      <c r="F370" s="109"/>
      <c r="G370" s="133"/>
      <c r="H370" s="109"/>
      <c r="I370" s="133"/>
      <c r="J370" s="133"/>
      <c r="K370" s="109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</row>
    <row r="371" spans="1:23">
      <c r="A371" s="109"/>
      <c r="B371" s="109"/>
      <c r="C371" s="109"/>
      <c r="D371" s="109"/>
      <c r="E371" s="109"/>
      <c r="F371" s="109"/>
      <c r="G371" s="133"/>
      <c r="H371" s="109"/>
      <c r="I371" s="133"/>
      <c r="J371" s="133"/>
      <c r="K371" s="109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</row>
    <row r="372" spans="1:23">
      <c r="A372" s="109"/>
      <c r="B372" s="109"/>
      <c r="C372" s="109"/>
      <c r="D372" s="109"/>
      <c r="E372" s="109"/>
      <c r="F372" s="109"/>
      <c r="G372" s="133"/>
      <c r="H372" s="109"/>
      <c r="I372" s="133"/>
      <c r="J372" s="133"/>
      <c r="K372" s="109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</row>
    <row r="373" spans="1:23">
      <c r="A373" s="109"/>
      <c r="B373" s="109"/>
      <c r="C373" s="109"/>
      <c r="D373" s="109"/>
      <c r="E373" s="109"/>
      <c r="F373" s="109"/>
      <c r="G373" s="133"/>
      <c r="H373" s="109"/>
      <c r="I373" s="133"/>
      <c r="J373" s="133"/>
      <c r="K373" s="109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</row>
    <row r="374" spans="1:23">
      <c r="A374" s="109"/>
      <c r="B374" s="109"/>
      <c r="C374" s="109"/>
      <c r="D374" s="109"/>
      <c r="E374" s="109"/>
      <c r="F374" s="109"/>
      <c r="G374" s="133"/>
      <c r="H374" s="109"/>
      <c r="I374" s="133"/>
      <c r="J374" s="133"/>
      <c r="K374" s="109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</row>
    <row r="375" spans="1:23">
      <c r="A375" s="109"/>
      <c r="B375" s="109"/>
      <c r="C375" s="109"/>
      <c r="D375" s="109"/>
      <c r="E375" s="109"/>
      <c r="F375" s="109"/>
      <c r="G375" s="133"/>
      <c r="H375" s="109"/>
      <c r="I375" s="133"/>
      <c r="J375" s="133"/>
      <c r="K375" s="109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</row>
    <row r="376" spans="1:23">
      <c r="A376" s="109"/>
      <c r="B376" s="109"/>
      <c r="C376" s="109"/>
      <c r="D376" s="109"/>
      <c r="E376" s="109"/>
      <c r="F376" s="109"/>
      <c r="G376" s="133"/>
      <c r="H376" s="109"/>
      <c r="I376" s="133"/>
      <c r="J376" s="133"/>
      <c r="K376" s="109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</row>
    <row r="377" spans="1:23">
      <c r="A377" s="109"/>
      <c r="B377" s="109"/>
      <c r="C377" s="109"/>
      <c r="D377" s="109"/>
      <c r="E377" s="109"/>
      <c r="F377" s="109"/>
      <c r="G377" s="133"/>
      <c r="H377" s="109"/>
      <c r="I377" s="133"/>
      <c r="J377" s="133"/>
      <c r="K377" s="109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</row>
    <row r="378" spans="1:23">
      <c r="A378" s="109"/>
      <c r="B378" s="109"/>
      <c r="C378" s="109"/>
      <c r="D378" s="109"/>
      <c r="E378" s="109"/>
      <c r="F378" s="109"/>
      <c r="G378" s="133"/>
      <c r="H378" s="109"/>
      <c r="I378" s="133"/>
      <c r="J378" s="133"/>
      <c r="K378" s="109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</row>
    <row r="379" spans="1:23">
      <c r="A379" s="109"/>
      <c r="B379" s="109"/>
      <c r="C379" s="109"/>
      <c r="D379" s="109"/>
      <c r="E379" s="109"/>
      <c r="F379" s="109"/>
      <c r="G379" s="133"/>
      <c r="H379" s="109"/>
      <c r="I379" s="133"/>
      <c r="J379" s="133"/>
      <c r="K379" s="109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</row>
    <row r="380" spans="1:23">
      <c r="A380" s="109"/>
      <c r="B380" s="109"/>
      <c r="C380" s="109"/>
      <c r="D380" s="109"/>
      <c r="E380" s="109"/>
      <c r="F380" s="109"/>
      <c r="G380" s="133"/>
      <c r="H380" s="109"/>
      <c r="I380" s="133"/>
      <c r="J380" s="133"/>
      <c r="K380" s="109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</row>
    <row r="381" spans="1:23">
      <c r="A381" s="109"/>
      <c r="B381" s="109"/>
      <c r="C381" s="109"/>
      <c r="D381" s="109"/>
      <c r="E381" s="109"/>
      <c r="F381" s="109"/>
      <c r="G381" s="133"/>
      <c r="H381" s="109"/>
      <c r="I381" s="133"/>
      <c r="J381" s="133"/>
      <c r="K381" s="109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</row>
    <row r="382" spans="1:23">
      <c r="A382" s="109"/>
      <c r="B382" s="109"/>
      <c r="C382" s="109"/>
      <c r="D382" s="109"/>
      <c r="E382" s="109"/>
      <c r="F382" s="109"/>
      <c r="G382" s="133"/>
      <c r="H382" s="109"/>
      <c r="I382" s="133"/>
      <c r="J382" s="133"/>
      <c r="K382" s="109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</row>
    <row r="383" spans="1:23">
      <c r="A383" s="109"/>
      <c r="B383" s="109"/>
      <c r="C383" s="109"/>
      <c r="D383" s="109"/>
      <c r="E383" s="109"/>
      <c r="F383" s="109"/>
      <c r="G383" s="133"/>
      <c r="H383" s="109"/>
      <c r="I383" s="133"/>
      <c r="J383" s="133"/>
      <c r="K383" s="109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</row>
    <row r="384" spans="1:23">
      <c r="A384" s="109"/>
      <c r="B384" s="109"/>
      <c r="C384" s="109"/>
      <c r="D384" s="109"/>
      <c r="E384" s="109"/>
      <c r="F384" s="109"/>
      <c r="G384" s="133"/>
      <c r="H384" s="109"/>
      <c r="I384" s="133"/>
      <c r="J384" s="133"/>
      <c r="K384" s="109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</row>
    <row r="385" spans="1:23">
      <c r="A385" s="109"/>
      <c r="B385" s="109"/>
      <c r="C385" s="109"/>
      <c r="D385" s="109"/>
      <c r="E385" s="109"/>
      <c r="F385" s="109"/>
      <c r="G385" s="133"/>
      <c r="H385" s="109"/>
      <c r="I385" s="133"/>
      <c r="J385" s="133"/>
      <c r="K385" s="109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</row>
    <row r="386" spans="1:23">
      <c r="A386" s="109"/>
      <c r="B386" s="109"/>
      <c r="C386" s="109"/>
      <c r="D386" s="109"/>
      <c r="E386" s="109"/>
      <c r="F386" s="109"/>
      <c r="G386" s="133"/>
      <c r="H386" s="109"/>
      <c r="I386" s="133"/>
      <c r="J386" s="133"/>
      <c r="K386" s="109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</row>
    <row r="387" spans="1:23">
      <c r="A387" s="109"/>
      <c r="B387" s="109"/>
      <c r="C387" s="109"/>
      <c r="D387" s="109"/>
      <c r="E387" s="109"/>
      <c r="F387" s="109"/>
      <c r="G387" s="133"/>
      <c r="H387" s="109"/>
      <c r="I387" s="133"/>
      <c r="J387" s="133"/>
      <c r="K387" s="109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</row>
    <row r="388" spans="1:23">
      <c r="A388" s="109"/>
      <c r="B388" s="109"/>
      <c r="C388" s="109"/>
      <c r="D388" s="109"/>
      <c r="E388" s="109"/>
      <c r="F388" s="109"/>
      <c r="G388" s="133"/>
      <c r="H388" s="109"/>
      <c r="I388" s="133"/>
      <c r="J388" s="133"/>
      <c r="K388" s="109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</row>
    <row r="389" spans="1:23">
      <c r="A389" s="109"/>
      <c r="B389" s="109"/>
      <c r="C389" s="109"/>
      <c r="D389" s="109"/>
      <c r="E389" s="109"/>
      <c r="F389" s="109"/>
      <c r="G389" s="133"/>
      <c r="H389" s="109"/>
      <c r="I389" s="133"/>
      <c r="J389" s="133"/>
      <c r="K389" s="109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</row>
    <row r="390" spans="1:23">
      <c r="A390" s="109"/>
      <c r="B390" s="109"/>
      <c r="C390" s="109"/>
      <c r="D390" s="109"/>
      <c r="E390" s="109"/>
      <c r="F390" s="109"/>
      <c r="G390" s="133"/>
      <c r="H390" s="109"/>
      <c r="I390" s="133"/>
      <c r="J390" s="133"/>
      <c r="K390" s="109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</row>
    <row r="391" spans="1:23">
      <c r="A391" s="109"/>
      <c r="B391" s="109"/>
      <c r="C391" s="109"/>
      <c r="D391" s="109"/>
      <c r="E391" s="109"/>
      <c r="F391" s="109"/>
      <c r="G391" s="133"/>
      <c r="H391" s="109"/>
      <c r="I391" s="133"/>
      <c r="J391" s="133"/>
      <c r="K391" s="109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</row>
    <row r="392" spans="1:23">
      <c r="A392" s="109"/>
      <c r="B392" s="109"/>
      <c r="C392" s="109"/>
      <c r="D392" s="109"/>
      <c r="E392" s="109"/>
      <c r="F392" s="109"/>
      <c r="G392" s="133"/>
      <c r="H392" s="109"/>
      <c r="I392" s="133"/>
      <c r="J392" s="133"/>
      <c r="K392" s="109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</row>
    <row r="393" spans="1:23">
      <c r="A393" s="109"/>
      <c r="B393" s="109"/>
      <c r="C393" s="109"/>
      <c r="D393" s="109"/>
      <c r="E393" s="109"/>
      <c r="F393" s="109"/>
      <c r="G393" s="133"/>
      <c r="H393" s="109"/>
      <c r="I393" s="133"/>
      <c r="J393" s="133"/>
      <c r="K393" s="109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</row>
    <row r="394" spans="1:23">
      <c r="A394" s="109"/>
      <c r="B394" s="109"/>
      <c r="C394" s="109"/>
      <c r="D394" s="109"/>
      <c r="E394" s="109"/>
      <c r="F394" s="109"/>
      <c r="G394" s="133"/>
      <c r="H394" s="109"/>
      <c r="I394" s="133"/>
      <c r="J394" s="133"/>
      <c r="K394" s="109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</row>
    <row r="395" spans="1:23">
      <c r="A395" s="109"/>
      <c r="B395" s="109"/>
      <c r="C395" s="109"/>
      <c r="D395" s="109"/>
      <c r="E395" s="109"/>
      <c r="F395" s="109"/>
      <c r="G395" s="133"/>
      <c r="H395" s="109"/>
      <c r="I395" s="133"/>
      <c r="J395" s="133"/>
      <c r="K395" s="109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</row>
    <row r="396" spans="1:23">
      <c r="A396" s="109"/>
      <c r="B396" s="109"/>
      <c r="C396" s="109"/>
      <c r="D396" s="109"/>
      <c r="E396" s="109"/>
      <c r="F396" s="109"/>
      <c r="G396" s="133"/>
      <c r="H396" s="109"/>
      <c r="I396" s="133"/>
      <c r="J396" s="133"/>
      <c r="K396" s="109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</row>
    <row r="397" spans="1:23">
      <c r="A397" s="109"/>
      <c r="B397" s="109"/>
      <c r="C397" s="109"/>
      <c r="D397" s="109"/>
      <c r="E397" s="109"/>
      <c r="F397" s="109"/>
      <c r="G397" s="133"/>
      <c r="H397" s="109"/>
      <c r="I397" s="133"/>
      <c r="J397" s="133"/>
      <c r="K397" s="109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</row>
    <row r="398" spans="1:23">
      <c r="A398" s="109"/>
      <c r="B398" s="109"/>
      <c r="C398" s="109"/>
      <c r="D398" s="109"/>
      <c r="E398" s="109"/>
      <c r="F398" s="109"/>
      <c r="G398" s="133"/>
      <c r="H398" s="109"/>
      <c r="I398" s="133"/>
      <c r="J398" s="133"/>
      <c r="K398" s="109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</row>
    <row r="399" spans="1:23">
      <c r="A399" s="109"/>
      <c r="B399" s="109"/>
      <c r="C399" s="109"/>
      <c r="D399" s="109"/>
      <c r="E399" s="109"/>
      <c r="F399" s="109"/>
      <c r="G399" s="133"/>
      <c r="H399" s="109"/>
      <c r="I399" s="133"/>
      <c r="J399" s="133"/>
      <c r="K399" s="109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</row>
    <row r="400" spans="1:23">
      <c r="A400" s="109"/>
      <c r="B400" s="109"/>
      <c r="C400" s="109"/>
      <c r="D400" s="109"/>
      <c r="E400" s="109"/>
      <c r="F400" s="109"/>
      <c r="G400" s="133"/>
      <c r="H400" s="109"/>
      <c r="I400" s="133"/>
      <c r="J400" s="133"/>
      <c r="K400" s="109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</row>
    <row r="401" spans="1:23">
      <c r="A401" s="109"/>
      <c r="B401" s="109"/>
      <c r="C401" s="109"/>
      <c r="D401" s="109"/>
      <c r="E401" s="109"/>
      <c r="F401" s="109"/>
      <c r="G401" s="133"/>
      <c r="H401" s="109"/>
      <c r="I401" s="133"/>
      <c r="J401" s="133"/>
      <c r="K401" s="109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</row>
    <row r="402" spans="1:23">
      <c r="A402" s="109"/>
      <c r="B402" s="109"/>
      <c r="C402" s="109"/>
      <c r="D402" s="109"/>
      <c r="E402" s="109"/>
      <c r="F402" s="109"/>
      <c r="G402" s="133"/>
      <c r="H402" s="109"/>
      <c r="I402" s="133"/>
      <c r="J402" s="133"/>
      <c r="K402" s="109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</row>
    <row r="403" spans="1:23">
      <c r="A403" s="109"/>
      <c r="B403" s="109"/>
      <c r="C403" s="109"/>
      <c r="D403" s="109"/>
      <c r="E403" s="109"/>
      <c r="F403" s="109"/>
      <c r="G403" s="133"/>
      <c r="H403" s="109"/>
      <c r="I403" s="133"/>
      <c r="J403" s="133"/>
      <c r="K403" s="109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</row>
    <row r="404" spans="1:23">
      <c r="A404" s="109"/>
      <c r="B404" s="109"/>
      <c r="C404" s="109"/>
      <c r="D404" s="109"/>
      <c r="E404" s="109"/>
      <c r="F404" s="109"/>
      <c r="G404" s="133"/>
      <c r="H404" s="109"/>
      <c r="I404" s="133"/>
      <c r="J404" s="133"/>
      <c r="K404" s="109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</row>
    <row r="405" spans="1:23">
      <c r="A405" s="109"/>
      <c r="B405" s="109"/>
      <c r="C405" s="109"/>
      <c r="D405" s="109"/>
      <c r="E405" s="109"/>
      <c r="F405" s="109"/>
      <c r="G405" s="133"/>
      <c r="H405" s="109"/>
      <c r="I405" s="133"/>
      <c r="J405" s="133"/>
      <c r="K405" s="109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</row>
    <row r="406" spans="1:23">
      <c r="A406" s="109"/>
      <c r="B406" s="109"/>
      <c r="C406" s="109"/>
      <c r="D406" s="109"/>
      <c r="E406" s="109"/>
      <c r="F406" s="109"/>
      <c r="G406" s="133"/>
      <c r="H406" s="109"/>
      <c r="I406" s="133"/>
      <c r="J406" s="133"/>
      <c r="K406" s="109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</row>
    <row r="407" spans="1:23">
      <c r="A407" s="109"/>
      <c r="B407" s="109"/>
      <c r="C407" s="109"/>
      <c r="D407" s="109"/>
      <c r="E407" s="109"/>
      <c r="F407" s="109"/>
      <c r="G407" s="133"/>
      <c r="H407" s="109"/>
      <c r="I407" s="133"/>
      <c r="J407" s="133"/>
      <c r="K407" s="109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</row>
    <row r="408" spans="1:23">
      <c r="A408" s="109"/>
      <c r="B408" s="109"/>
      <c r="C408" s="109"/>
      <c r="D408" s="109"/>
      <c r="E408" s="109"/>
      <c r="F408" s="109"/>
      <c r="G408" s="133"/>
      <c r="H408" s="109"/>
      <c r="I408" s="133"/>
      <c r="J408" s="133"/>
      <c r="K408" s="109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</row>
    <row r="409" spans="1:23">
      <c r="A409" s="109"/>
      <c r="B409" s="109"/>
      <c r="C409" s="109"/>
      <c r="D409" s="109"/>
      <c r="E409" s="109"/>
      <c r="F409" s="109"/>
      <c r="G409" s="133"/>
      <c r="H409" s="109"/>
      <c r="I409" s="133"/>
      <c r="J409" s="133"/>
      <c r="K409" s="109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</row>
    <row r="410" spans="1:23">
      <c r="A410" s="109"/>
      <c r="B410" s="109"/>
      <c r="C410" s="109"/>
      <c r="D410" s="109"/>
      <c r="E410" s="109"/>
      <c r="F410" s="109"/>
      <c r="G410" s="133"/>
      <c r="H410" s="109"/>
      <c r="I410" s="133"/>
      <c r="J410" s="133"/>
      <c r="K410" s="109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</row>
    <row r="411" spans="1:23">
      <c r="A411" s="109"/>
      <c r="B411" s="109"/>
      <c r="C411" s="109"/>
      <c r="D411" s="109"/>
      <c r="E411" s="109"/>
      <c r="F411" s="109"/>
      <c r="G411" s="133"/>
      <c r="H411" s="109"/>
      <c r="I411" s="133"/>
      <c r="J411" s="133"/>
      <c r="K411" s="109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</row>
    <row r="412" spans="1:23">
      <c r="A412" s="109"/>
      <c r="B412" s="109"/>
      <c r="C412" s="109"/>
      <c r="D412" s="109"/>
      <c r="E412" s="109"/>
      <c r="F412" s="109"/>
      <c r="G412" s="133"/>
      <c r="H412" s="109"/>
      <c r="I412" s="133"/>
      <c r="J412" s="133"/>
      <c r="K412" s="109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</row>
    <row r="413" spans="1:23">
      <c r="A413" s="109"/>
      <c r="B413" s="109"/>
      <c r="C413" s="109"/>
      <c r="D413" s="109"/>
      <c r="E413" s="109"/>
      <c r="F413" s="109"/>
      <c r="G413" s="133"/>
      <c r="H413" s="109"/>
      <c r="I413" s="133"/>
      <c r="J413" s="133"/>
      <c r="K413" s="109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</row>
    <row r="414" spans="1:23">
      <c r="A414" s="109"/>
      <c r="B414" s="109"/>
      <c r="C414" s="109"/>
      <c r="D414" s="109"/>
      <c r="E414" s="109"/>
      <c r="F414" s="109"/>
      <c r="G414" s="133"/>
      <c r="H414" s="109"/>
      <c r="I414" s="133"/>
      <c r="J414" s="133"/>
      <c r="K414" s="109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</row>
    <row r="415" spans="1:23">
      <c r="A415" s="109"/>
      <c r="B415" s="109"/>
      <c r="C415" s="109"/>
      <c r="D415" s="109"/>
      <c r="E415" s="109"/>
      <c r="F415" s="109"/>
      <c r="G415" s="133"/>
      <c r="H415" s="109"/>
      <c r="I415" s="133"/>
      <c r="J415" s="133"/>
      <c r="K415" s="109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</row>
    <row r="416" spans="1:23">
      <c r="A416" s="109"/>
      <c r="B416" s="109"/>
      <c r="C416" s="109"/>
      <c r="D416" s="109"/>
      <c r="E416" s="109"/>
      <c r="F416" s="109"/>
      <c r="G416" s="133"/>
      <c r="H416" s="109"/>
      <c r="I416" s="133"/>
      <c r="J416" s="133"/>
      <c r="K416" s="109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</row>
    <row r="417" spans="1:23">
      <c r="A417" s="109"/>
      <c r="B417" s="109"/>
      <c r="C417" s="109"/>
      <c r="D417" s="109"/>
      <c r="E417" s="109"/>
      <c r="F417" s="109"/>
      <c r="G417" s="133"/>
      <c r="H417" s="109"/>
      <c r="I417" s="133"/>
      <c r="J417" s="133"/>
      <c r="K417" s="109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</row>
    <row r="418" spans="1:23">
      <c r="A418" s="109"/>
      <c r="B418" s="109"/>
      <c r="C418" s="109"/>
      <c r="D418" s="109"/>
      <c r="E418" s="109"/>
      <c r="F418" s="109"/>
      <c r="G418" s="133"/>
      <c r="H418" s="109"/>
      <c r="I418" s="133"/>
      <c r="J418" s="133"/>
      <c r="K418" s="109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</row>
    <row r="419" spans="1:23">
      <c r="A419" s="109"/>
      <c r="B419" s="109"/>
      <c r="C419" s="109"/>
      <c r="D419" s="109"/>
      <c r="E419" s="109"/>
      <c r="F419" s="109"/>
      <c r="G419" s="133"/>
      <c r="H419" s="109"/>
      <c r="I419" s="133"/>
      <c r="J419" s="133"/>
      <c r="K419" s="109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</row>
    <row r="420" spans="1:23">
      <c r="A420" s="109"/>
      <c r="B420" s="109"/>
      <c r="C420" s="109"/>
      <c r="D420" s="109"/>
      <c r="E420" s="109"/>
      <c r="F420" s="109"/>
      <c r="G420" s="133"/>
      <c r="H420" s="109"/>
      <c r="I420" s="133"/>
      <c r="J420" s="133"/>
      <c r="K420" s="109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</row>
    <row r="421" spans="1:23">
      <c r="A421" s="109"/>
      <c r="B421" s="109"/>
      <c r="C421" s="109"/>
      <c r="D421" s="109"/>
      <c r="E421" s="109"/>
      <c r="F421" s="109"/>
      <c r="G421" s="133"/>
      <c r="H421" s="109"/>
      <c r="I421" s="133"/>
      <c r="J421" s="133"/>
      <c r="K421" s="109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</row>
    <row r="422" spans="1:23">
      <c r="A422" s="109"/>
      <c r="B422" s="109"/>
      <c r="C422" s="109"/>
      <c r="D422" s="109"/>
      <c r="E422" s="109"/>
      <c r="F422" s="109"/>
      <c r="G422" s="133"/>
      <c r="H422" s="109"/>
      <c r="I422" s="133"/>
      <c r="J422" s="133"/>
      <c r="K422" s="109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</row>
    <row r="423" spans="1:23">
      <c r="A423" s="109"/>
      <c r="B423" s="109"/>
      <c r="C423" s="109"/>
      <c r="D423" s="109"/>
      <c r="E423" s="109"/>
      <c r="F423" s="109"/>
      <c r="G423" s="133"/>
      <c r="H423" s="109"/>
      <c r="I423" s="133"/>
      <c r="J423" s="133"/>
      <c r="K423" s="109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</row>
    <row r="424" spans="1:23">
      <c r="A424" s="109"/>
      <c r="B424" s="109"/>
      <c r="C424" s="109"/>
      <c r="D424" s="109"/>
      <c r="E424" s="109"/>
      <c r="F424" s="109"/>
      <c r="G424" s="133"/>
      <c r="H424" s="109"/>
      <c r="I424" s="133"/>
      <c r="J424" s="133"/>
      <c r="K424" s="109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</row>
    <row r="425" spans="1:23">
      <c r="A425" s="109"/>
      <c r="B425" s="109"/>
      <c r="C425" s="109"/>
      <c r="D425" s="109"/>
      <c r="E425" s="109"/>
      <c r="F425" s="109"/>
      <c r="G425" s="133"/>
      <c r="H425" s="109"/>
      <c r="I425" s="133"/>
      <c r="J425" s="133"/>
      <c r="K425" s="109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</row>
    <row r="426" spans="1:23">
      <c r="A426" s="109"/>
      <c r="B426" s="109"/>
      <c r="C426" s="109"/>
      <c r="D426" s="109"/>
      <c r="E426" s="109"/>
      <c r="F426" s="109"/>
      <c r="G426" s="133"/>
      <c r="H426" s="109"/>
      <c r="I426" s="133"/>
      <c r="J426" s="133"/>
      <c r="K426" s="109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</row>
    <row r="427" spans="1:23">
      <c r="A427" s="109"/>
      <c r="B427" s="109"/>
      <c r="C427" s="109"/>
      <c r="D427" s="109"/>
      <c r="E427" s="109"/>
      <c r="F427" s="109"/>
      <c r="G427" s="133"/>
      <c r="H427" s="109"/>
      <c r="I427" s="133"/>
      <c r="J427" s="133"/>
      <c r="K427" s="109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</row>
    <row r="428" spans="1:23">
      <c r="A428" s="109"/>
      <c r="B428" s="109"/>
      <c r="C428" s="109"/>
      <c r="D428" s="109"/>
      <c r="E428" s="109"/>
      <c r="F428" s="109"/>
      <c r="G428" s="133"/>
      <c r="H428" s="109"/>
      <c r="I428" s="133"/>
      <c r="J428" s="133"/>
      <c r="K428" s="109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</row>
    <row r="429" spans="1:23">
      <c r="A429" s="109"/>
      <c r="B429" s="109"/>
      <c r="C429" s="109"/>
      <c r="D429" s="109"/>
      <c r="E429" s="109"/>
      <c r="F429" s="109"/>
      <c r="G429" s="133"/>
      <c r="H429" s="109"/>
      <c r="I429" s="133"/>
      <c r="J429" s="133"/>
      <c r="K429" s="109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</row>
    <row r="430" spans="1:23">
      <c r="A430" s="109"/>
      <c r="B430" s="109"/>
      <c r="C430" s="109"/>
      <c r="D430" s="109"/>
      <c r="E430" s="109"/>
      <c r="F430" s="109"/>
      <c r="G430" s="133"/>
      <c r="H430" s="109"/>
      <c r="I430" s="133"/>
      <c r="J430" s="133"/>
      <c r="K430" s="109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</row>
    <row r="431" spans="1:23">
      <c r="A431" s="109"/>
      <c r="B431" s="109"/>
      <c r="C431" s="109"/>
      <c r="D431" s="109"/>
      <c r="E431" s="109"/>
      <c r="F431" s="109"/>
      <c r="G431" s="133"/>
      <c r="H431" s="109"/>
      <c r="I431" s="133"/>
      <c r="J431" s="133"/>
      <c r="K431" s="109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</row>
    <row r="432" spans="1:23">
      <c r="A432" s="109"/>
      <c r="B432" s="109"/>
      <c r="C432" s="109"/>
      <c r="D432" s="109"/>
      <c r="E432" s="109"/>
      <c r="F432" s="109"/>
      <c r="G432" s="133"/>
      <c r="H432" s="109"/>
      <c r="I432" s="133"/>
      <c r="J432" s="133"/>
      <c r="K432" s="109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</row>
    <row r="433" spans="1:23">
      <c r="A433" s="109"/>
      <c r="B433" s="109"/>
      <c r="C433" s="109"/>
      <c r="D433" s="109"/>
      <c r="E433" s="109"/>
      <c r="F433" s="109"/>
      <c r="G433" s="133"/>
      <c r="H433" s="109"/>
      <c r="I433" s="133"/>
      <c r="J433" s="133"/>
      <c r="K433" s="109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</row>
    <row r="434" spans="1:23">
      <c r="A434" s="109"/>
      <c r="B434" s="109"/>
      <c r="C434" s="109"/>
      <c r="D434" s="109"/>
      <c r="E434" s="109"/>
      <c r="F434" s="109"/>
      <c r="G434" s="133"/>
      <c r="H434" s="109"/>
      <c r="I434" s="133"/>
      <c r="J434" s="133"/>
      <c r="K434" s="109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</row>
    <row r="435" spans="1:23">
      <c r="A435" s="109"/>
      <c r="B435" s="109"/>
      <c r="C435" s="109"/>
      <c r="D435" s="109"/>
      <c r="E435" s="109"/>
      <c r="F435" s="109"/>
      <c r="G435" s="133"/>
      <c r="H435" s="109"/>
      <c r="I435" s="133"/>
      <c r="J435" s="133"/>
      <c r="K435" s="109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</row>
    <row r="436" spans="1:23">
      <c r="A436" s="109"/>
      <c r="B436" s="109"/>
      <c r="C436" s="109"/>
      <c r="D436" s="109"/>
      <c r="E436" s="109"/>
      <c r="F436" s="109"/>
      <c r="G436" s="133"/>
      <c r="H436" s="109"/>
      <c r="I436" s="133"/>
      <c r="J436" s="133"/>
      <c r="K436" s="109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</row>
    <row r="437" spans="1:23">
      <c r="A437" s="109"/>
      <c r="B437" s="109"/>
      <c r="C437" s="109"/>
      <c r="D437" s="109"/>
      <c r="E437" s="109"/>
      <c r="F437" s="109"/>
      <c r="G437" s="133"/>
      <c r="H437" s="109"/>
      <c r="I437" s="133"/>
      <c r="J437" s="133"/>
      <c r="K437" s="109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</row>
    <row r="438" spans="1:23">
      <c r="A438" s="109"/>
      <c r="B438" s="109"/>
      <c r="C438" s="109"/>
      <c r="D438" s="109"/>
      <c r="E438" s="109"/>
      <c r="F438" s="109"/>
      <c r="G438" s="133"/>
      <c r="H438" s="109"/>
      <c r="I438" s="133"/>
      <c r="J438" s="133"/>
      <c r="K438" s="109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</row>
    <row r="439" spans="1:23">
      <c r="A439" s="109"/>
      <c r="B439" s="109"/>
      <c r="C439" s="109"/>
      <c r="D439" s="109"/>
      <c r="E439" s="109"/>
      <c r="F439" s="109"/>
      <c r="G439" s="133"/>
      <c r="H439" s="109"/>
      <c r="I439" s="133"/>
      <c r="J439" s="133"/>
      <c r="K439" s="109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</row>
    <row r="440" spans="1:23">
      <c r="A440" s="109"/>
      <c r="B440" s="109"/>
      <c r="C440" s="109"/>
      <c r="D440" s="109"/>
      <c r="E440" s="109"/>
      <c r="F440" s="109"/>
      <c r="G440" s="133"/>
      <c r="H440" s="109"/>
      <c r="I440" s="133"/>
      <c r="J440" s="133"/>
      <c r="K440" s="109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</row>
    <row r="441" spans="1:23">
      <c r="A441" s="109"/>
      <c r="B441" s="109"/>
      <c r="C441" s="109"/>
      <c r="D441" s="109"/>
      <c r="E441" s="109"/>
      <c r="F441" s="109"/>
      <c r="G441" s="133"/>
      <c r="H441" s="109"/>
      <c r="I441" s="133"/>
      <c r="J441" s="133"/>
      <c r="K441" s="109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</row>
    <row r="442" spans="1:23">
      <c r="A442" s="109"/>
      <c r="B442" s="109"/>
      <c r="C442" s="109"/>
      <c r="D442" s="109"/>
      <c r="E442" s="109"/>
      <c r="F442" s="109"/>
      <c r="G442" s="133"/>
      <c r="H442" s="109"/>
      <c r="I442" s="133"/>
      <c r="J442" s="133"/>
      <c r="K442" s="109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</row>
    <row r="443" spans="1:23">
      <c r="A443" s="109"/>
      <c r="B443" s="109"/>
      <c r="C443" s="109"/>
      <c r="D443" s="109"/>
      <c r="E443" s="109"/>
      <c r="F443" s="109"/>
      <c r="G443" s="133"/>
      <c r="H443" s="109"/>
      <c r="I443" s="133"/>
      <c r="J443" s="133"/>
      <c r="K443" s="109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</row>
    <row r="444" spans="1:23">
      <c r="A444" s="109"/>
      <c r="B444" s="109"/>
      <c r="C444" s="109"/>
      <c r="D444" s="109"/>
      <c r="E444" s="109"/>
      <c r="F444" s="109"/>
      <c r="G444" s="133"/>
      <c r="H444" s="109"/>
      <c r="I444" s="133"/>
      <c r="J444" s="133"/>
      <c r="K444" s="109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</row>
    <row r="445" spans="1:23">
      <c r="A445" s="109"/>
      <c r="B445" s="109"/>
      <c r="C445" s="109"/>
      <c r="D445" s="109"/>
      <c r="E445" s="109"/>
      <c r="F445" s="109"/>
      <c r="G445" s="133"/>
      <c r="H445" s="109"/>
      <c r="I445" s="133"/>
      <c r="J445" s="133"/>
      <c r="K445" s="109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</row>
    <row r="446" spans="1:23">
      <c r="A446" s="109"/>
      <c r="B446" s="109"/>
      <c r="C446" s="109"/>
      <c r="D446" s="109"/>
      <c r="E446" s="109"/>
      <c r="F446" s="109"/>
      <c r="G446" s="133"/>
      <c r="H446" s="109"/>
      <c r="I446" s="133"/>
      <c r="J446" s="133"/>
      <c r="K446" s="109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</row>
    <row r="447" spans="1:23">
      <c r="A447" s="109"/>
      <c r="B447" s="109"/>
      <c r="C447" s="109"/>
      <c r="D447" s="109"/>
      <c r="E447" s="109"/>
      <c r="F447" s="109"/>
      <c r="G447" s="133"/>
      <c r="H447" s="109"/>
      <c r="I447" s="133"/>
      <c r="J447" s="133"/>
      <c r="K447" s="109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</row>
    <row r="448" spans="1:23">
      <c r="A448" s="109"/>
      <c r="B448" s="109"/>
      <c r="C448" s="109"/>
      <c r="D448" s="109"/>
      <c r="E448" s="109"/>
      <c r="F448" s="109"/>
      <c r="G448" s="133"/>
      <c r="H448" s="109"/>
      <c r="I448" s="133"/>
      <c r="J448" s="133"/>
      <c r="K448" s="109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</row>
    <row r="449" spans="1:23">
      <c r="A449" s="109"/>
      <c r="B449" s="109"/>
      <c r="C449" s="109"/>
      <c r="D449" s="109"/>
      <c r="E449" s="109"/>
      <c r="F449" s="109"/>
      <c r="G449" s="133"/>
      <c r="H449" s="109"/>
      <c r="I449" s="133"/>
      <c r="J449" s="133"/>
      <c r="K449" s="109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</row>
    <row r="450" spans="1:23">
      <c r="A450" s="109"/>
      <c r="B450" s="109"/>
      <c r="C450" s="109"/>
      <c r="D450" s="109"/>
      <c r="E450" s="109"/>
      <c r="F450" s="109"/>
      <c r="G450" s="133"/>
      <c r="H450" s="109"/>
      <c r="I450" s="133"/>
      <c r="J450" s="133"/>
      <c r="K450" s="109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</row>
    <row r="451" spans="1:23">
      <c r="A451" s="109"/>
      <c r="B451" s="109"/>
      <c r="C451" s="109"/>
      <c r="D451" s="109"/>
      <c r="E451" s="109"/>
      <c r="F451" s="109"/>
      <c r="G451" s="133"/>
      <c r="H451" s="109"/>
      <c r="I451" s="133"/>
      <c r="J451" s="133"/>
      <c r="K451" s="109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</row>
    <row r="452" spans="1:23">
      <c r="A452" s="109"/>
      <c r="B452" s="109"/>
      <c r="C452" s="109"/>
      <c r="D452" s="109"/>
      <c r="E452" s="109"/>
      <c r="F452" s="109"/>
      <c r="G452" s="133"/>
      <c r="H452" s="109"/>
      <c r="I452" s="133"/>
      <c r="J452" s="133"/>
      <c r="K452" s="109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</row>
    <row r="453" spans="1:23">
      <c r="A453" s="109"/>
      <c r="B453" s="109"/>
      <c r="C453" s="109"/>
      <c r="D453" s="109"/>
      <c r="E453" s="109"/>
      <c r="F453" s="109"/>
      <c r="G453" s="133"/>
      <c r="H453" s="109"/>
      <c r="I453" s="133"/>
      <c r="J453" s="133"/>
      <c r="K453" s="109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</row>
    <row r="454" spans="1:23">
      <c r="A454" s="109"/>
      <c r="B454" s="109"/>
      <c r="C454" s="109"/>
      <c r="D454" s="109"/>
      <c r="E454" s="109"/>
      <c r="F454" s="109"/>
      <c r="G454" s="133"/>
      <c r="H454" s="109"/>
      <c r="I454" s="133"/>
      <c r="J454" s="133"/>
      <c r="K454" s="109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</row>
    <row r="455" spans="1:23">
      <c r="A455" s="109"/>
      <c r="B455" s="109"/>
      <c r="C455" s="109"/>
      <c r="D455" s="109"/>
      <c r="E455" s="109"/>
      <c r="F455" s="109"/>
      <c r="G455" s="133"/>
      <c r="H455" s="109"/>
      <c r="I455" s="133"/>
      <c r="J455" s="133"/>
      <c r="K455" s="109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</row>
    <row r="456" spans="1:23">
      <c r="A456" s="109"/>
      <c r="B456" s="109"/>
      <c r="C456" s="109"/>
      <c r="D456" s="109"/>
      <c r="E456" s="109"/>
      <c r="F456" s="109"/>
      <c r="G456" s="133"/>
      <c r="H456" s="109"/>
      <c r="I456" s="133"/>
      <c r="J456" s="133"/>
      <c r="K456" s="109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</row>
    <row r="457" spans="1:23">
      <c r="A457" s="109"/>
      <c r="B457" s="109"/>
      <c r="C457" s="109"/>
      <c r="D457" s="109"/>
      <c r="E457" s="109"/>
      <c r="F457" s="109"/>
      <c r="G457" s="133"/>
      <c r="H457" s="109"/>
      <c r="I457" s="133"/>
      <c r="J457" s="133"/>
      <c r="K457" s="109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</row>
    <row r="458" spans="1:23">
      <c r="A458" s="109"/>
      <c r="B458" s="109"/>
      <c r="C458" s="109"/>
      <c r="D458" s="109"/>
      <c r="E458" s="109"/>
      <c r="F458" s="109"/>
      <c r="G458" s="133"/>
      <c r="H458" s="109"/>
      <c r="I458" s="133"/>
      <c r="J458" s="133"/>
      <c r="K458" s="109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</row>
    <row r="459" spans="1:23">
      <c r="A459" s="109"/>
      <c r="B459" s="109"/>
      <c r="C459" s="109"/>
      <c r="D459" s="109"/>
      <c r="E459" s="109"/>
      <c r="F459" s="109"/>
      <c r="G459" s="133"/>
      <c r="H459" s="109"/>
      <c r="I459" s="133"/>
      <c r="J459" s="133"/>
      <c r="K459" s="109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</row>
    <row r="460" spans="1:23">
      <c r="A460" s="109"/>
      <c r="B460" s="109"/>
      <c r="C460" s="109"/>
      <c r="D460" s="109"/>
      <c r="E460" s="109"/>
      <c r="F460" s="109"/>
      <c r="G460" s="133"/>
      <c r="H460" s="109"/>
      <c r="I460" s="133"/>
      <c r="J460" s="133"/>
      <c r="K460" s="109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</row>
    <row r="461" spans="1:23">
      <c r="A461" s="109"/>
      <c r="B461" s="109"/>
      <c r="C461" s="109"/>
      <c r="D461" s="109"/>
      <c r="E461" s="109"/>
      <c r="F461" s="109"/>
      <c r="G461" s="133"/>
      <c r="H461" s="109"/>
      <c r="I461" s="133"/>
      <c r="J461" s="133"/>
      <c r="K461" s="109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</row>
    <row r="462" spans="1:23">
      <c r="A462" s="109"/>
      <c r="B462" s="109"/>
      <c r="C462" s="109"/>
      <c r="D462" s="109"/>
      <c r="E462" s="109"/>
      <c r="F462" s="109"/>
      <c r="G462" s="133"/>
      <c r="H462" s="109"/>
      <c r="I462" s="133"/>
      <c r="J462" s="133"/>
      <c r="K462" s="109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</row>
    <row r="463" spans="1:23">
      <c r="A463" s="109"/>
      <c r="B463" s="109"/>
      <c r="C463" s="109"/>
      <c r="D463" s="109"/>
      <c r="E463" s="109"/>
      <c r="F463" s="109"/>
      <c r="G463" s="133"/>
      <c r="H463" s="109"/>
      <c r="I463" s="133"/>
      <c r="J463" s="133"/>
      <c r="K463" s="109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</row>
    <row r="464" spans="1:23">
      <c r="A464" s="109"/>
      <c r="B464" s="109"/>
      <c r="C464" s="109"/>
      <c r="D464" s="109"/>
      <c r="E464" s="109"/>
      <c r="F464" s="109"/>
      <c r="G464" s="133"/>
      <c r="H464" s="109"/>
      <c r="I464" s="133"/>
      <c r="J464" s="133"/>
      <c r="K464" s="109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</row>
    <row r="465" spans="1:23">
      <c r="A465" s="109"/>
      <c r="B465" s="109"/>
      <c r="C465" s="109"/>
      <c r="D465" s="109"/>
      <c r="E465" s="109"/>
      <c r="F465" s="109"/>
      <c r="G465" s="133"/>
      <c r="H465" s="109"/>
      <c r="I465" s="133"/>
      <c r="J465" s="133"/>
      <c r="K465" s="109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</row>
    <row r="466" spans="1:23">
      <c r="A466" s="109"/>
      <c r="B466" s="109"/>
      <c r="C466" s="109"/>
      <c r="D466" s="109"/>
      <c r="E466" s="109"/>
      <c r="F466" s="109"/>
      <c r="G466" s="133"/>
      <c r="H466" s="109"/>
      <c r="I466" s="133"/>
      <c r="J466" s="133"/>
      <c r="K466" s="109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</row>
    <row r="467" spans="1:23">
      <c r="A467" s="109"/>
      <c r="B467" s="109"/>
      <c r="C467" s="109"/>
      <c r="D467" s="109"/>
      <c r="E467" s="109"/>
      <c r="F467" s="109"/>
      <c r="G467" s="133"/>
      <c r="H467" s="109"/>
      <c r="I467" s="133"/>
      <c r="J467" s="133"/>
      <c r="K467" s="109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</row>
    <row r="468" spans="1:23">
      <c r="A468" s="109"/>
      <c r="B468" s="109"/>
      <c r="C468" s="109"/>
      <c r="D468" s="109"/>
      <c r="E468" s="109"/>
      <c r="F468" s="109"/>
      <c r="G468" s="133"/>
      <c r="H468" s="109"/>
      <c r="I468" s="133"/>
      <c r="J468" s="133"/>
      <c r="K468" s="109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</row>
    <row r="469" spans="1:23">
      <c r="A469" s="109"/>
      <c r="B469" s="109"/>
      <c r="C469" s="109"/>
      <c r="D469" s="109"/>
      <c r="E469" s="109"/>
      <c r="F469" s="109"/>
      <c r="G469" s="133"/>
      <c r="H469" s="109"/>
      <c r="I469" s="133"/>
      <c r="J469" s="133"/>
      <c r="K469" s="109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</row>
    <row r="470" spans="1:23">
      <c r="A470" s="109"/>
      <c r="B470" s="109"/>
      <c r="C470" s="109"/>
      <c r="D470" s="109"/>
      <c r="E470" s="109"/>
      <c r="F470" s="109"/>
      <c r="G470" s="133"/>
      <c r="H470" s="109"/>
      <c r="I470" s="133"/>
      <c r="J470" s="133"/>
      <c r="K470" s="109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</row>
    <row r="471" spans="1:23">
      <c r="A471" s="109"/>
      <c r="B471" s="109"/>
      <c r="C471" s="109"/>
      <c r="D471" s="109"/>
      <c r="E471" s="109"/>
      <c r="F471" s="109"/>
      <c r="G471" s="133"/>
      <c r="H471" s="109"/>
      <c r="I471" s="133"/>
      <c r="J471" s="133"/>
      <c r="K471" s="109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</row>
    <row r="472" spans="1:23">
      <c r="A472" s="109"/>
      <c r="B472" s="109"/>
      <c r="C472" s="109"/>
      <c r="D472" s="109"/>
      <c r="E472" s="109"/>
      <c r="F472" s="109"/>
      <c r="G472" s="133"/>
      <c r="H472" s="109"/>
      <c r="I472" s="133"/>
      <c r="J472" s="133"/>
      <c r="K472" s="109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</row>
    <row r="473" spans="1:23">
      <c r="A473" s="109"/>
      <c r="B473" s="109"/>
      <c r="C473" s="109"/>
      <c r="D473" s="109"/>
      <c r="E473" s="109"/>
      <c r="F473" s="109"/>
      <c r="G473" s="133"/>
      <c r="H473" s="109"/>
      <c r="I473" s="133"/>
      <c r="J473" s="133"/>
      <c r="K473" s="109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</row>
    <row r="474" spans="1:23">
      <c r="A474" s="109"/>
      <c r="B474" s="109"/>
      <c r="C474" s="109"/>
      <c r="D474" s="109"/>
      <c r="E474" s="109"/>
      <c r="F474" s="109"/>
      <c r="G474" s="133"/>
      <c r="H474" s="109"/>
      <c r="I474" s="133"/>
      <c r="J474" s="133"/>
      <c r="K474" s="109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</row>
    <row r="475" spans="1:23">
      <c r="A475" s="109"/>
      <c r="B475" s="109"/>
      <c r="C475" s="109"/>
      <c r="D475" s="109"/>
      <c r="E475" s="109"/>
      <c r="F475" s="109"/>
      <c r="G475" s="133"/>
      <c r="H475" s="109"/>
      <c r="I475" s="133"/>
      <c r="J475" s="133"/>
      <c r="K475" s="109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</row>
    <row r="476" spans="1:23">
      <c r="A476" s="109"/>
      <c r="B476" s="109"/>
      <c r="C476" s="109"/>
      <c r="D476" s="109"/>
      <c r="E476" s="109"/>
      <c r="F476" s="109"/>
      <c r="G476" s="133"/>
      <c r="H476" s="109"/>
      <c r="I476" s="133"/>
      <c r="J476" s="133"/>
      <c r="K476" s="109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</row>
    <row r="477" spans="1:23">
      <c r="A477" s="109"/>
      <c r="B477" s="109"/>
      <c r="C477" s="109"/>
      <c r="D477" s="109"/>
      <c r="E477" s="109"/>
      <c r="F477" s="109"/>
      <c r="G477" s="133"/>
      <c r="H477" s="109"/>
      <c r="I477" s="133"/>
      <c r="J477" s="133"/>
      <c r="K477" s="109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</row>
    <row r="478" spans="1:23">
      <c r="A478" s="109"/>
      <c r="B478" s="109"/>
      <c r="C478" s="109"/>
      <c r="D478" s="109"/>
      <c r="E478" s="109"/>
      <c r="F478" s="109"/>
      <c r="G478" s="133"/>
      <c r="H478" s="109"/>
      <c r="I478" s="133"/>
      <c r="J478" s="133"/>
      <c r="K478" s="109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</row>
    <row r="479" spans="1:23">
      <c r="A479" s="109"/>
      <c r="B479" s="109"/>
      <c r="C479" s="109"/>
      <c r="D479" s="109"/>
      <c r="E479" s="109"/>
      <c r="F479" s="109"/>
      <c r="G479" s="133"/>
      <c r="H479" s="109"/>
      <c r="I479" s="133"/>
      <c r="J479" s="133"/>
      <c r="K479" s="109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</row>
    <row r="480" spans="1:23">
      <c r="A480" s="109"/>
      <c r="B480" s="109"/>
      <c r="C480" s="109"/>
      <c r="D480" s="109"/>
      <c r="E480" s="109"/>
      <c r="F480" s="109"/>
      <c r="G480" s="133"/>
      <c r="H480" s="109"/>
      <c r="I480" s="133"/>
      <c r="J480" s="133"/>
      <c r="K480" s="109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</row>
    <row r="481" spans="1:23">
      <c r="A481" s="109"/>
      <c r="B481" s="109"/>
      <c r="C481" s="109"/>
      <c r="D481" s="109"/>
      <c r="E481" s="109"/>
      <c r="F481" s="109"/>
      <c r="G481" s="133"/>
      <c r="H481" s="109"/>
      <c r="I481" s="133"/>
      <c r="J481" s="133"/>
      <c r="K481" s="109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</row>
    <row r="482" spans="1:23">
      <c r="A482" s="109"/>
      <c r="B482" s="109"/>
      <c r="C482" s="109"/>
      <c r="D482" s="109"/>
      <c r="E482" s="109"/>
      <c r="F482" s="109"/>
      <c r="G482" s="133"/>
      <c r="H482" s="109"/>
      <c r="I482" s="133"/>
      <c r="J482" s="133"/>
      <c r="K482" s="109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</row>
    <row r="483" spans="1:23">
      <c r="A483" s="109"/>
      <c r="B483" s="109"/>
      <c r="C483" s="109"/>
      <c r="D483" s="109"/>
      <c r="E483" s="109"/>
      <c r="F483" s="109"/>
      <c r="G483" s="133"/>
      <c r="H483" s="109"/>
      <c r="I483" s="133"/>
      <c r="J483" s="133"/>
      <c r="K483" s="109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</row>
    <row r="484" spans="1:23">
      <c r="A484" s="109"/>
      <c r="B484" s="109"/>
      <c r="C484" s="109"/>
      <c r="D484" s="109"/>
      <c r="E484" s="109"/>
      <c r="F484" s="109"/>
      <c r="G484" s="133"/>
      <c r="H484" s="109"/>
      <c r="I484" s="133"/>
      <c r="J484" s="133"/>
      <c r="K484" s="109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</row>
    <row r="485" spans="1:23">
      <c r="A485" s="109"/>
      <c r="B485" s="109"/>
      <c r="C485" s="109"/>
      <c r="D485" s="109"/>
      <c r="E485" s="109"/>
      <c r="F485" s="109"/>
      <c r="G485" s="133"/>
      <c r="H485" s="109"/>
      <c r="I485" s="133"/>
      <c r="J485" s="133"/>
      <c r="K485" s="109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</row>
    <row r="486" spans="1:23">
      <c r="A486" s="109"/>
      <c r="B486" s="109"/>
      <c r="C486" s="109"/>
      <c r="D486" s="109"/>
      <c r="E486" s="109"/>
      <c r="F486" s="109"/>
      <c r="G486" s="133"/>
      <c r="H486" s="109"/>
      <c r="I486" s="133"/>
      <c r="J486" s="133"/>
      <c r="K486" s="109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</row>
    <row r="487" spans="1:23">
      <c r="A487" s="109"/>
      <c r="B487" s="109"/>
      <c r="C487" s="109"/>
      <c r="D487" s="109"/>
      <c r="E487" s="109"/>
      <c r="F487" s="109"/>
      <c r="G487" s="133"/>
      <c r="H487" s="109"/>
      <c r="I487" s="133"/>
      <c r="J487" s="133"/>
      <c r="K487" s="109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</row>
    <row r="488" spans="1:23">
      <c r="A488" s="109"/>
      <c r="B488" s="109"/>
      <c r="C488" s="109"/>
      <c r="D488" s="109"/>
      <c r="E488" s="109"/>
      <c r="F488" s="109"/>
      <c r="G488" s="133"/>
      <c r="H488" s="109"/>
      <c r="I488" s="133"/>
      <c r="J488" s="133"/>
      <c r="K488" s="109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</row>
    <row r="489" spans="1:23">
      <c r="A489" s="109"/>
      <c r="B489" s="109"/>
      <c r="C489" s="109"/>
      <c r="D489" s="109"/>
      <c r="E489" s="109"/>
      <c r="F489" s="109"/>
      <c r="G489" s="133"/>
      <c r="H489" s="109"/>
      <c r="I489" s="133"/>
      <c r="J489" s="133"/>
      <c r="K489" s="109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</row>
    <row r="490" spans="1:23">
      <c r="A490" s="109"/>
      <c r="B490" s="109"/>
      <c r="C490" s="109"/>
      <c r="D490" s="109"/>
      <c r="E490" s="109"/>
      <c r="F490" s="109"/>
      <c r="G490" s="133"/>
      <c r="H490" s="109"/>
      <c r="I490" s="133"/>
      <c r="J490" s="133"/>
      <c r="K490" s="109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</row>
    <row r="491" spans="1:23">
      <c r="A491" s="109"/>
      <c r="B491" s="109"/>
      <c r="C491" s="109"/>
      <c r="D491" s="109"/>
      <c r="E491" s="109"/>
      <c r="F491" s="109"/>
      <c r="G491" s="133"/>
      <c r="H491" s="109"/>
      <c r="I491" s="133"/>
      <c r="J491" s="133"/>
      <c r="K491" s="109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</row>
    <row r="492" spans="1:23">
      <c r="A492" s="109"/>
      <c r="B492" s="109"/>
      <c r="C492" s="109"/>
      <c r="D492" s="109"/>
      <c r="E492" s="109"/>
      <c r="F492" s="109"/>
      <c r="G492" s="133"/>
      <c r="H492" s="109"/>
      <c r="I492" s="133"/>
      <c r="J492" s="133"/>
      <c r="K492" s="109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</row>
    <row r="493" spans="1:23">
      <c r="A493" s="109"/>
      <c r="B493" s="109"/>
      <c r="C493" s="109"/>
      <c r="D493" s="109"/>
      <c r="E493" s="109"/>
      <c r="F493" s="109"/>
      <c r="G493" s="133"/>
      <c r="H493" s="109"/>
      <c r="I493" s="133"/>
      <c r="J493" s="133"/>
      <c r="K493" s="109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</row>
    <row r="494" spans="1:23">
      <c r="A494" s="109"/>
      <c r="B494" s="109"/>
      <c r="C494" s="109"/>
      <c r="D494" s="109"/>
      <c r="E494" s="109"/>
      <c r="F494" s="109"/>
      <c r="G494" s="133"/>
      <c r="H494" s="109"/>
      <c r="I494" s="133"/>
      <c r="J494" s="133"/>
      <c r="K494" s="109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</row>
    <row r="495" spans="1:23">
      <c r="A495" s="109"/>
      <c r="B495" s="109"/>
      <c r="C495" s="109"/>
      <c r="D495" s="109"/>
      <c r="E495" s="109"/>
      <c r="F495" s="109"/>
      <c r="G495" s="133"/>
      <c r="H495" s="109"/>
      <c r="I495" s="133"/>
      <c r="J495" s="133"/>
      <c r="K495" s="109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</row>
    <row r="496" spans="1:23">
      <c r="A496" s="109"/>
      <c r="B496" s="109"/>
      <c r="C496" s="109"/>
      <c r="D496" s="109"/>
      <c r="E496" s="109"/>
      <c r="F496" s="109"/>
      <c r="G496" s="133"/>
      <c r="H496" s="109"/>
      <c r="I496" s="133"/>
      <c r="J496" s="133"/>
      <c r="K496" s="109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</row>
    <row r="497" spans="1:23">
      <c r="A497" s="109"/>
      <c r="B497" s="109"/>
      <c r="C497" s="109"/>
      <c r="D497" s="109"/>
      <c r="E497" s="109"/>
      <c r="F497" s="109"/>
      <c r="G497" s="133"/>
      <c r="H497" s="109"/>
      <c r="I497" s="133"/>
      <c r="J497" s="133"/>
      <c r="K497" s="109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</row>
    <row r="498" spans="1:23">
      <c r="A498" s="109"/>
      <c r="B498" s="109"/>
      <c r="C498" s="109"/>
      <c r="D498" s="109"/>
      <c r="E498" s="109"/>
      <c r="F498" s="109"/>
      <c r="G498" s="133"/>
      <c r="H498" s="109"/>
      <c r="I498" s="133"/>
      <c r="J498" s="133"/>
      <c r="K498" s="109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</row>
    <row r="499" spans="1:23">
      <c r="A499" s="109"/>
      <c r="B499" s="109"/>
      <c r="C499" s="109"/>
      <c r="D499" s="109"/>
      <c r="E499" s="109"/>
      <c r="F499" s="109"/>
      <c r="G499" s="133"/>
      <c r="H499" s="109"/>
      <c r="I499" s="133"/>
      <c r="J499" s="133"/>
      <c r="K499" s="109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</row>
    <row r="500" spans="1:23">
      <c r="A500" s="109"/>
      <c r="B500" s="109"/>
      <c r="C500" s="109"/>
      <c r="D500" s="109"/>
      <c r="E500" s="109"/>
      <c r="F500" s="109"/>
      <c r="G500" s="133"/>
      <c r="H500" s="109"/>
      <c r="I500" s="133"/>
      <c r="J500" s="133"/>
      <c r="K500" s="109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</row>
    <row r="501" spans="1:23">
      <c r="A501" s="109"/>
      <c r="B501" s="109"/>
      <c r="C501" s="109"/>
      <c r="D501" s="109"/>
      <c r="E501" s="109"/>
      <c r="F501" s="109"/>
      <c r="G501" s="133"/>
      <c r="H501" s="109"/>
      <c r="I501" s="133"/>
      <c r="J501" s="133"/>
      <c r="K501" s="109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</row>
    <row r="502" spans="1:23">
      <c r="A502" s="109"/>
      <c r="B502" s="109"/>
      <c r="C502" s="109"/>
      <c r="D502" s="109"/>
      <c r="E502" s="109"/>
      <c r="F502" s="109"/>
      <c r="G502" s="133"/>
      <c r="H502" s="109"/>
      <c r="I502" s="133"/>
      <c r="J502" s="133"/>
      <c r="K502" s="109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</row>
    <row r="503" spans="1:23">
      <c r="A503" s="109"/>
      <c r="B503" s="109"/>
      <c r="C503" s="109"/>
      <c r="D503" s="109"/>
      <c r="E503" s="109"/>
      <c r="F503" s="109"/>
      <c r="G503" s="133"/>
      <c r="H503" s="109"/>
      <c r="I503" s="133"/>
      <c r="J503" s="133"/>
      <c r="K503" s="109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</row>
    <row r="504" spans="1:23">
      <c r="A504" s="109"/>
      <c r="B504" s="109"/>
      <c r="C504" s="109"/>
      <c r="D504" s="109"/>
      <c r="E504" s="109"/>
      <c r="F504" s="109"/>
      <c r="G504" s="133"/>
      <c r="H504" s="109"/>
      <c r="I504" s="133"/>
      <c r="J504" s="133"/>
      <c r="K504" s="109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</row>
    <row r="505" spans="1:23">
      <c r="A505" s="109"/>
      <c r="B505" s="109"/>
      <c r="C505" s="109"/>
      <c r="D505" s="109"/>
      <c r="E505" s="109"/>
      <c r="F505" s="109"/>
      <c r="G505" s="133"/>
      <c r="H505" s="109"/>
      <c r="I505" s="133"/>
      <c r="J505" s="133"/>
      <c r="K505" s="109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</row>
    <row r="506" spans="1:23">
      <c r="A506" s="109"/>
      <c r="B506" s="109"/>
      <c r="C506" s="109"/>
      <c r="D506" s="109"/>
      <c r="E506" s="109"/>
      <c r="F506" s="109"/>
      <c r="G506" s="133"/>
      <c r="H506" s="109"/>
      <c r="I506" s="133"/>
      <c r="J506" s="133"/>
      <c r="K506" s="109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</row>
    <row r="507" spans="1:23">
      <c r="A507" s="109"/>
      <c r="B507" s="109"/>
      <c r="C507" s="109"/>
      <c r="D507" s="109"/>
      <c r="E507" s="109"/>
      <c r="F507" s="109"/>
      <c r="G507" s="133"/>
      <c r="H507" s="109"/>
      <c r="I507" s="133"/>
      <c r="J507" s="133"/>
      <c r="K507" s="109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</row>
    <row r="508" spans="1:23">
      <c r="A508" s="109"/>
      <c r="B508" s="109"/>
      <c r="C508" s="109"/>
      <c r="D508" s="109"/>
      <c r="E508" s="109"/>
      <c r="F508" s="109"/>
      <c r="G508" s="133"/>
      <c r="H508" s="109"/>
      <c r="I508" s="133"/>
      <c r="J508" s="133"/>
      <c r="K508" s="109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</row>
    <row r="509" spans="1:23">
      <c r="A509" s="109"/>
      <c r="B509" s="109"/>
      <c r="C509" s="109"/>
      <c r="D509" s="109"/>
      <c r="E509" s="109"/>
      <c r="F509" s="109"/>
      <c r="G509" s="133"/>
      <c r="H509" s="109"/>
      <c r="I509" s="133"/>
      <c r="J509" s="133"/>
      <c r="K509" s="109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</row>
    <row r="510" spans="1:23">
      <c r="A510" s="109"/>
      <c r="B510" s="109"/>
      <c r="C510" s="109"/>
      <c r="D510" s="109"/>
      <c r="E510" s="109"/>
      <c r="F510" s="109"/>
      <c r="G510" s="133"/>
      <c r="H510" s="109"/>
      <c r="I510" s="133"/>
      <c r="J510" s="133"/>
      <c r="K510" s="109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</row>
    <row r="511" spans="1:23">
      <c r="A511" s="109"/>
      <c r="B511" s="109"/>
      <c r="C511" s="109"/>
      <c r="D511" s="109"/>
      <c r="E511" s="109"/>
      <c r="F511" s="109"/>
      <c r="G511" s="133"/>
      <c r="H511" s="109"/>
      <c r="I511" s="133"/>
      <c r="J511" s="133"/>
      <c r="K511" s="109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</row>
    <row r="512" spans="1:23">
      <c r="A512" s="109"/>
      <c r="B512" s="109"/>
      <c r="C512" s="109"/>
      <c r="D512" s="109"/>
      <c r="E512" s="109"/>
      <c r="F512" s="109"/>
      <c r="G512" s="133"/>
      <c r="H512" s="109"/>
      <c r="I512" s="133"/>
      <c r="J512" s="133"/>
      <c r="K512" s="109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</row>
    <row r="513" spans="1:23">
      <c r="A513" s="109"/>
      <c r="B513" s="109"/>
      <c r="C513" s="109"/>
      <c r="D513" s="109"/>
      <c r="E513" s="109"/>
      <c r="F513" s="109"/>
      <c r="G513" s="133"/>
      <c r="H513" s="109"/>
      <c r="I513" s="133"/>
      <c r="J513" s="133"/>
      <c r="K513" s="109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</row>
    <row r="514" spans="1:23">
      <c r="A514" s="109"/>
      <c r="B514" s="109"/>
      <c r="C514" s="109"/>
      <c r="D514" s="109"/>
      <c r="E514" s="109"/>
      <c r="F514" s="109"/>
      <c r="G514" s="133"/>
      <c r="H514" s="109"/>
      <c r="I514" s="133"/>
      <c r="J514" s="133"/>
      <c r="K514" s="109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</row>
    <row r="515" spans="1:23">
      <c r="A515" s="109"/>
      <c r="B515" s="109"/>
      <c r="C515" s="109"/>
      <c r="D515" s="109"/>
      <c r="E515" s="109"/>
      <c r="F515" s="109"/>
      <c r="G515" s="133"/>
      <c r="H515" s="109"/>
      <c r="I515" s="133"/>
      <c r="J515" s="133"/>
      <c r="K515" s="109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</row>
    <row r="516" spans="1:23">
      <c r="A516" s="109"/>
      <c r="B516" s="109"/>
      <c r="C516" s="109"/>
      <c r="D516" s="109"/>
      <c r="E516" s="109"/>
      <c r="F516" s="109"/>
      <c r="G516" s="133"/>
      <c r="H516" s="109"/>
      <c r="I516" s="133"/>
      <c r="J516" s="133"/>
      <c r="K516" s="109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</row>
    <row r="517" spans="1:23">
      <c r="A517" s="109"/>
      <c r="B517" s="109"/>
      <c r="C517" s="109"/>
      <c r="D517" s="109"/>
      <c r="E517" s="109"/>
      <c r="F517" s="109"/>
      <c r="G517" s="133"/>
      <c r="H517" s="109"/>
      <c r="I517" s="133"/>
      <c r="J517" s="133"/>
      <c r="K517" s="109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</row>
    <row r="518" spans="1:23">
      <c r="A518" s="109"/>
      <c r="B518" s="109"/>
      <c r="C518" s="109"/>
      <c r="D518" s="109"/>
      <c r="E518" s="109"/>
      <c r="F518" s="109"/>
      <c r="G518" s="133"/>
      <c r="H518" s="109"/>
      <c r="I518" s="133"/>
      <c r="J518" s="133"/>
      <c r="K518" s="109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</row>
    <row r="519" spans="1:23">
      <c r="A519" s="109"/>
      <c r="B519" s="109"/>
      <c r="C519" s="109"/>
      <c r="D519" s="109"/>
      <c r="E519" s="109"/>
      <c r="F519" s="109"/>
      <c r="G519" s="133"/>
      <c r="H519" s="109"/>
      <c r="I519" s="133"/>
      <c r="J519" s="133"/>
      <c r="K519" s="109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</row>
    <row r="520" spans="1:23">
      <c r="A520" s="109"/>
      <c r="B520" s="109"/>
      <c r="C520" s="109"/>
      <c r="D520" s="109"/>
      <c r="E520" s="109"/>
      <c r="F520" s="109"/>
      <c r="G520" s="133"/>
      <c r="H520" s="109"/>
      <c r="I520" s="133"/>
      <c r="J520" s="133"/>
      <c r="K520" s="109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</row>
    <row r="521" spans="1:23">
      <c r="A521" s="109"/>
      <c r="B521" s="109"/>
      <c r="C521" s="109"/>
      <c r="D521" s="109"/>
      <c r="E521" s="109"/>
      <c r="F521" s="109"/>
      <c r="G521" s="133"/>
      <c r="H521" s="109"/>
      <c r="I521" s="133"/>
      <c r="J521" s="133"/>
      <c r="K521" s="109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</row>
    <row r="522" spans="1:23">
      <c r="A522" s="109"/>
      <c r="B522" s="109"/>
      <c r="C522" s="109"/>
      <c r="D522" s="109"/>
      <c r="E522" s="109"/>
      <c r="F522" s="109"/>
      <c r="G522" s="133"/>
      <c r="H522" s="109"/>
      <c r="I522" s="133"/>
      <c r="J522" s="133"/>
      <c r="K522" s="109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</row>
    <row r="523" spans="1:23">
      <c r="A523" s="109"/>
      <c r="B523" s="109"/>
      <c r="C523" s="109"/>
      <c r="D523" s="109"/>
      <c r="E523" s="109"/>
      <c r="F523" s="109"/>
      <c r="G523" s="133"/>
      <c r="H523" s="109"/>
      <c r="I523" s="133"/>
      <c r="J523" s="133"/>
      <c r="K523" s="109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</row>
    <row r="524" spans="1:23">
      <c r="A524" s="109"/>
      <c r="B524" s="109"/>
      <c r="C524" s="109"/>
      <c r="D524" s="109"/>
      <c r="E524" s="109"/>
      <c r="F524" s="109"/>
      <c r="G524" s="133"/>
      <c r="H524" s="109"/>
      <c r="I524" s="133"/>
      <c r="J524" s="133"/>
      <c r="K524" s="109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</row>
    <row r="525" spans="1:23">
      <c r="A525" s="109"/>
      <c r="B525" s="109"/>
      <c r="C525" s="109"/>
      <c r="D525" s="109"/>
      <c r="E525" s="109"/>
      <c r="F525" s="109"/>
      <c r="G525" s="133"/>
      <c r="H525" s="109"/>
      <c r="I525" s="133"/>
      <c r="J525" s="133"/>
      <c r="K525" s="109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</row>
    <row r="526" spans="1:23">
      <c r="A526" s="109"/>
      <c r="B526" s="109"/>
      <c r="C526" s="109"/>
      <c r="D526" s="109"/>
      <c r="E526" s="109"/>
      <c r="F526" s="109"/>
      <c r="G526" s="133"/>
      <c r="H526" s="109"/>
      <c r="I526" s="133"/>
      <c r="J526" s="133"/>
      <c r="K526" s="109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</row>
    <row r="527" spans="1:23">
      <c r="A527" s="109"/>
      <c r="B527" s="109"/>
      <c r="C527" s="109"/>
      <c r="D527" s="109"/>
      <c r="E527" s="109"/>
      <c r="F527" s="109"/>
      <c r="G527" s="133"/>
      <c r="H527" s="109"/>
      <c r="I527" s="133"/>
      <c r="J527" s="133"/>
      <c r="K527" s="109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</row>
    <row r="528" spans="1:23">
      <c r="A528" s="109"/>
      <c r="B528" s="109"/>
      <c r="C528" s="109"/>
      <c r="D528" s="109"/>
      <c r="E528" s="109"/>
      <c r="F528" s="109"/>
      <c r="G528" s="133"/>
      <c r="H528" s="109"/>
      <c r="I528" s="133"/>
      <c r="J528" s="133"/>
      <c r="K528" s="109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</row>
    <row r="529" spans="1:23">
      <c r="A529" s="109"/>
      <c r="B529" s="109"/>
      <c r="C529" s="109"/>
      <c r="D529" s="109"/>
      <c r="E529" s="109"/>
      <c r="F529" s="109"/>
      <c r="G529" s="133"/>
      <c r="H529" s="109"/>
      <c r="I529" s="133"/>
      <c r="J529" s="133"/>
      <c r="K529" s="109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</row>
    <row r="530" spans="1:23">
      <c r="A530" s="109"/>
      <c r="B530" s="109"/>
      <c r="C530" s="109"/>
      <c r="D530" s="109"/>
      <c r="E530" s="109"/>
      <c r="F530" s="109"/>
      <c r="G530" s="133"/>
      <c r="H530" s="109"/>
      <c r="I530" s="133"/>
      <c r="J530" s="133"/>
      <c r="K530" s="109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</row>
    <row r="531" spans="1:23">
      <c r="A531" s="109"/>
      <c r="B531" s="109"/>
      <c r="C531" s="109"/>
      <c r="D531" s="109"/>
      <c r="E531" s="109"/>
      <c r="F531" s="109"/>
      <c r="G531" s="133"/>
      <c r="H531" s="109"/>
      <c r="I531" s="133"/>
      <c r="J531" s="133"/>
      <c r="K531" s="109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</row>
    <row r="532" spans="1:23">
      <c r="A532" s="109"/>
      <c r="B532" s="109"/>
      <c r="C532" s="109"/>
      <c r="D532" s="109"/>
      <c r="E532" s="109"/>
      <c r="F532" s="109"/>
      <c r="G532" s="133"/>
      <c r="H532" s="109"/>
      <c r="I532" s="133"/>
      <c r="J532" s="133"/>
      <c r="K532" s="109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</row>
    <row r="533" spans="1:23">
      <c r="A533" s="109"/>
      <c r="B533" s="109"/>
      <c r="C533" s="109"/>
      <c r="D533" s="109"/>
      <c r="E533" s="109"/>
      <c r="F533" s="109"/>
      <c r="G533" s="133"/>
      <c r="H533" s="109"/>
      <c r="I533" s="133"/>
      <c r="J533" s="133"/>
      <c r="K533" s="109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</row>
    <row r="534" spans="1:23">
      <c r="A534" s="109"/>
      <c r="B534" s="109"/>
      <c r="C534" s="109"/>
      <c r="D534" s="109"/>
      <c r="E534" s="109"/>
      <c r="F534" s="109"/>
      <c r="G534" s="133"/>
      <c r="H534" s="109"/>
      <c r="I534" s="133"/>
      <c r="J534" s="133"/>
      <c r="K534" s="109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</row>
    <row r="535" spans="1:23">
      <c r="A535" s="109"/>
      <c r="B535" s="109"/>
      <c r="C535" s="109"/>
      <c r="D535" s="109"/>
      <c r="E535" s="109"/>
      <c r="F535" s="109"/>
      <c r="G535" s="133"/>
      <c r="H535" s="109"/>
      <c r="I535" s="133"/>
      <c r="J535" s="133"/>
      <c r="K535" s="109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</row>
    <row r="536" spans="1:23">
      <c r="A536" s="109"/>
      <c r="B536" s="109"/>
      <c r="C536" s="109"/>
      <c r="D536" s="109"/>
      <c r="E536" s="109"/>
      <c r="F536" s="109"/>
      <c r="G536" s="133"/>
      <c r="H536" s="109"/>
      <c r="I536" s="133"/>
      <c r="J536" s="133"/>
      <c r="K536" s="109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</row>
    <row r="537" spans="1:23">
      <c r="A537" s="109"/>
      <c r="B537" s="109"/>
      <c r="C537" s="109"/>
      <c r="D537" s="109"/>
      <c r="E537" s="109"/>
      <c r="F537" s="109"/>
      <c r="G537" s="133"/>
      <c r="H537" s="109"/>
      <c r="I537" s="133"/>
      <c r="J537" s="133"/>
      <c r="K537" s="109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</row>
    <row r="538" spans="1:23">
      <c r="A538" s="109"/>
      <c r="B538" s="109"/>
      <c r="C538" s="109"/>
      <c r="D538" s="109"/>
      <c r="E538" s="109"/>
      <c r="F538" s="109"/>
      <c r="G538" s="133"/>
      <c r="H538" s="109"/>
      <c r="I538" s="133"/>
      <c r="J538" s="133"/>
      <c r="K538" s="109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</row>
    <row r="539" spans="1:23">
      <c r="A539" s="109"/>
      <c r="B539" s="109"/>
      <c r="C539" s="109"/>
      <c r="D539" s="109"/>
      <c r="E539" s="109"/>
      <c r="F539" s="109"/>
      <c r="G539" s="133"/>
      <c r="H539" s="109"/>
      <c r="I539" s="133"/>
      <c r="J539" s="133"/>
      <c r="K539" s="109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</row>
    <row r="540" spans="1:23">
      <c r="A540" s="109"/>
      <c r="B540" s="109"/>
      <c r="C540" s="109"/>
      <c r="D540" s="109"/>
      <c r="E540" s="109"/>
      <c r="F540" s="109"/>
      <c r="G540" s="133"/>
      <c r="H540" s="109"/>
      <c r="I540" s="133"/>
      <c r="J540" s="133"/>
      <c r="K540" s="109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</row>
    <row r="541" spans="1:23">
      <c r="A541" s="109"/>
      <c r="B541" s="109"/>
      <c r="C541" s="109"/>
      <c r="D541" s="109"/>
      <c r="E541" s="109"/>
      <c r="F541" s="109"/>
      <c r="G541" s="133"/>
      <c r="H541" s="109"/>
      <c r="I541" s="133"/>
      <c r="J541" s="133"/>
      <c r="K541" s="109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</row>
    <row r="542" spans="1:23">
      <c r="A542" s="109"/>
      <c r="B542" s="109"/>
      <c r="C542" s="109"/>
      <c r="D542" s="109"/>
      <c r="E542" s="109"/>
      <c r="F542" s="109"/>
      <c r="G542" s="133"/>
      <c r="H542" s="109"/>
      <c r="I542" s="133"/>
      <c r="J542" s="133"/>
      <c r="K542" s="109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</row>
    <row r="543" spans="1:23">
      <c r="A543" s="109"/>
      <c r="B543" s="109"/>
      <c r="C543" s="109"/>
      <c r="D543" s="109"/>
      <c r="E543" s="109"/>
      <c r="F543" s="109"/>
      <c r="G543" s="133"/>
      <c r="H543" s="109"/>
      <c r="I543" s="133"/>
      <c r="J543" s="133"/>
      <c r="K543" s="109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</row>
    <row r="544" spans="1:23">
      <c r="A544" s="109"/>
      <c r="B544" s="109"/>
      <c r="C544" s="109"/>
      <c r="D544" s="109"/>
      <c r="E544" s="109"/>
      <c r="F544" s="109"/>
      <c r="G544" s="133"/>
      <c r="H544" s="109"/>
      <c r="I544" s="133"/>
      <c r="J544" s="133"/>
      <c r="K544" s="109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</row>
    <row r="545" spans="1:23">
      <c r="A545" s="109"/>
      <c r="B545" s="109"/>
      <c r="C545" s="109"/>
      <c r="D545" s="109"/>
      <c r="E545" s="109"/>
      <c r="F545" s="109"/>
      <c r="G545" s="133"/>
      <c r="H545" s="109"/>
      <c r="I545" s="133"/>
      <c r="J545" s="133"/>
      <c r="K545" s="109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</row>
    <row r="546" spans="1:23">
      <c r="A546" s="109"/>
      <c r="B546" s="109"/>
      <c r="C546" s="109"/>
      <c r="D546" s="109"/>
      <c r="E546" s="109"/>
      <c r="F546" s="109"/>
      <c r="G546" s="133"/>
      <c r="H546" s="109"/>
      <c r="I546" s="133"/>
      <c r="J546" s="133"/>
      <c r="K546" s="109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</row>
    <row r="547" spans="1:23">
      <c r="A547" s="109"/>
      <c r="B547" s="109"/>
      <c r="C547" s="109"/>
      <c r="D547" s="109"/>
      <c r="E547" s="109"/>
      <c r="F547" s="109"/>
      <c r="G547" s="133"/>
      <c r="H547" s="109"/>
      <c r="I547" s="133"/>
      <c r="J547" s="133"/>
      <c r="K547" s="109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</row>
    <row r="548" spans="1:23">
      <c r="A548" s="109"/>
      <c r="B548" s="109"/>
      <c r="C548" s="109"/>
      <c r="D548" s="109"/>
      <c r="E548" s="109"/>
      <c r="F548" s="109"/>
      <c r="G548" s="133"/>
      <c r="H548" s="109"/>
      <c r="I548" s="133"/>
      <c r="J548" s="133"/>
      <c r="K548" s="109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</row>
    <row r="549" spans="1:23">
      <c r="A549" s="109"/>
      <c r="B549" s="109"/>
      <c r="C549" s="109"/>
      <c r="D549" s="109"/>
      <c r="E549" s="109"/>
      <c r="F549" s="109"/>
      <c r="G549" s="133"/>
      <c r="H549" s="109"/>
      <c r="I549" s="133"/>
      <c r="J549" s="133"/>
      <c r="K549" s="109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</row>
    <row r="550" spans="1:23">
      <c r="A550" s="109"/>
      <c r="B550" s="109"/>
      <c r="C550" s="109"/>
      <c r="D550" s="109"/>
      <c r="E550" s="109"/>
      <c r="F550" s="109"/>
      <c r="G550" s="133"/>
      <c r="H550" s="109"/>
      <c r="I550" s="133"/>
      <c r="J550" s="133"/>
      <c r="K550" s="109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</row>
    <row r="551" spans="1:23">
      <c r="A551" s="109"/>
      <c r="B551" s="109"/>
      <c r="C551" s="109"/>
      <c r="D551" s="109"/>
      <c r="E551" s="109"/>
      <c r="F551" s="109"/>
      <c r="G551" s="133"/>
      <c r="H551" s="109"/>
      <c r="I551" s="133"/>
      <c r="J551" s="133"/>
      <c r="K551" s="109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</row>
    <row r="552" spans="1:23">
      <c r="A552" s="109"/>
      <c r="B552" s="109"/>
      <c r="C552" s="109"/>
      <c r="D552" s="109"/>
      <c r="E552" s="109"/>
      <c r="F552" s="109"/>
      <c r="G552" s="133"/>
      <c r="H552" s="109"/>
      <c r="I552" s="133"/>
      <c r="J552" s="133"/>
      <c r="K552" s="109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</row>
    <row r="553" spans="1:23">
      <c r="A553" s="109"/>
      <c r="B553" s="109"/>
      <c r="C553" s="109"/>
      <c r="D553" s="109"/>
      <c r="E553" s="109"/>
      <c r="F553" s="109"/>
      <c r="G553" s="133"/>
      <c r="H553" s="109"/>
      <c r="I553" s="133"/>
      <c r="J553" s="133"/>
      <c r="K553" s="109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</row>
    <row r="554" spans="1:23">
      <c r="A554" s="109"/>
      <c r="B554" s="109"/>
      <c r="C554" s="109"/>
      <c r="D554" s="109"/>
      <c r="E554" s="109"/>
      <c r="F554" s="109"/>
      <c r="G554" s="133"/>
      <c r="H554" s="109"/>
      <c r="I554" s="133"/>
      <c r="J554" s="133"/>
      <c r="K554" s="109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</row>
    <row r="555" spans="1:23">
      <c r="A555" s="109"/>
      <c r="B555" s="109"/>
      <c r="C555" s="109"/>
      <c r="D555" s="109"/>
      <c r="E555" s="109"/>
      <c r="F555" s="109"/>
      <c r="G555" s="133"/>
      <c r="H555" s="109"/>
      <c r="I555" s="133"/>
      <c r="J555" s="133"/>
      <c r="K555" s="109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</row>
    <row r="556" spans="1:23">
      <c r="A556" s="109"/>
      <c r="B556" s="109"/>
      <c r="C556" s="109"/>
      <c r="D556" s="109"/>
      <c r="E556" s="109"/>
      <c r="F556" s="109"/>
      <c r="G556" s="133"/>
      <c r="H556" s="109"/>
      <c r="I556" s="133"/>
      <c r="J556" s="133"/>
      <c r="K556" s="109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</row>
    <row r="557" spans="1:23">
      <c r="A557" s="109"/>
      <c r="B557" s="109"/>
      <c r="C557" s="109"/>
      <c r="D557" s="109"/>
      <c r="E557" s="109"/>
      <c r="F557" s="109"/>
      <c r="G557" s="133"/>
      <c r="H557" s="109"/>
      <c r="I557" s="133"/>
      <c r="J557" s="133"/>
      <c r="K557" s="109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</row>
    <row r="558" spans="1:23">
      <c r="A558" s="109"/>
      <c r="B558" s="109"/>
      <c r="C558" s="109"/>
      <c r="D558" s="109"/>
      <c r="E558" s="109"/>
      <c r="F558" s="109"/>
      <c r="G558" s="133"/>
      <c r="H558" s="109"/>
      <c r="I558" s="133"/>
      <c r="J558" s="133"/>
      <c r="K558" s="109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</row>
    <row r="559" spans="1:23">
      <c r="A559" s="109"/>
      <c r="B559" s="109"/>
      <c r="C559" s="109"/>
      <c r="D559" s="109"/>
      <c r="E559" s="109"/>
      <c r="F559" s="109"/>
      <c r="G559" s="133"/>
      <c r="H559" s="109"/>
      <c r="I559" s="133"/>
      <c r="J559" s="133"/>
      <c r="K559" s="109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</row>
    <row r="560" spans="1:23">
      <c r="A560" s="109"/>
      <c r="B560" s="109"/>
      <c r="C560" s="109"/>
      <c r="D560" s="109"/>
      <c r="E560" s="109"/>
      <c r="F560" s="109"/>
      <c r="G560" s="133"/>
      <c r="H560" s="109"/>
      <c r="I560" s="133"/>
      <c r="J560" s="133"/>
      <c r="K560" s="109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</row>
    <row r="561" spans="1:23">
      <c r="A561" s="109"/>
      <c r="B561" s="109"/>
      <c r="C561" s="109"/>
      <c r="D561" s="109"/>
      <c r="E561" s="109"/>
      <c r="F561" s="109"/>
      <c r="G561" s="133"/>
      <c r="H561" s="109"/>
      <c r="I561" s="133"/>
      <c r="J561" s="133"/>
      <c r="K561" s="109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</row>
    <row r="562" spans="1:23">
      <c r="A562" s="109"/>
      <c r="B562" s="109"/>
      <c r="C562" s="109"/>
      <c r="D562" s="109"/>
      <c r="E562" s="109"/>
      <c r="F562" s="109"/>
      <c r="G562" s="133"/>
      <c r="H562" s="109"/>
      <c r="I562" s="133"/>
      <c r="J562" s="133"/>
      <c r="K562" s="109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</row>
    <row r="563" spans="1:23">
      <c r="A563" s="109"/>
      <c r="B563" s="109"/>
      <c r="C563" s="109"/>
      <c r="D563" s="109"/>
      <c r="E563" s="109"/>
      <c r="F563" s="109"/>
      <c r="G563" s="133"/>
      <c r="H563" s="109"/>
      <c r="I563" s="133"/>
      <c r="J563" s="133"/>
      <c r="K563" s="109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</row>
    <row r="564" spans="1:23">
      <c r="A564" s="109"/>
      <c r="B564" s="109"/>
      <c r="C564" s="109"/>
      <c r="D564" s="109"/>
      <c r="E564" s="109"/>
      <c r="F564" s="109"/>
      <c r="G564" s="133"/>
      <c r="H564" s="109"/>
      <c r="I564" s="133"/>
      <c r="J564" s="133"/>
      <c r="K564" s="109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</row>
    <row r="565" spans="1:23">
      <c r="A565" s="109"/>
      <c r="B565" s="109"/>
      <c r="C565" s="109"/>
      <c r="D565" s="109"/>
      <c r="E565" s="109"/>
      <c r="F565" s="109"/>
      <c r="G565" s="133"/>
      <c r="H565" s="109"/>
      <c r="I565" s="133"/>
      <c r="J565" s="133"/>
      <c r="K565" s="109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</row>
    <row r="566" spans="1:23">
      <c r="A566" s="109"/>
      <c r="B566" s="109"/>
      <c r="C566" s="109"/>
      <c r="D566" s="109"/>
      <c r="E566" s="109"/>
      <c r="F566" s="109"/>
      <c r="G566" s="133"/>
      <c r="H566" s="109"/>
      <c r="I566" s="133"/>
      <c r="J566" s="133"/>
      <c r="K566" s="109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</row>
    <row r="567" spans="1:23">
      <c r="A567" s="109"/>
      <c r="B567" s="109"/>
      <c r="C567" s="109"/>
      <c r="D567" s="109"/>
      <c r="E567" s="109"/>
      <c r="F567" s="109"/>
      <c r="G567" s="133"/>
      <c r="H567" s="109"/>
      <c r="I567" s="133"/>
      <c r="J567" s="133"/>
      <c r="K567" s="109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</row>
    <row r="568" spans="1:23">
      <c r="A568" s="109"/>
      <c r="B568" s="109"/>
      <c r="C568" s="109"/>
      <c r="D568" s="109"/>
      <c r="E568" s="109"/>
      <c r="F568" s="109"/>
      <c r="G568" s="133"/>
      <c r="H568" s="109"/>
      <c r="I568" s="133"/>
      <c r="J568" s="133"/>
      <c r="K568" s="109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</row>
    <row r="569" spans="1:23">
      <c r="A569" s="109"/>
      <c r="B569" s="109"/>
      <c r="C569" s="109"/>
      <c r="D569" s="109"/>
      <c r="E569" s="109"/>
      <c r="F569" s="109"/>
      <c r="G569" s="133"/>
      <c r="H569" s="109"/>
      <c r="I569" s="133"/>
      <c r="J569" s="133"/>
      <c r="K569" s="109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</row>
    <row r="570" spans="1:23">
      <c r="A570" s="109"/>
      <c r="B570" s="109"/>
      <c r="C570" s="109"/>
      <c r="D570" s="109"/>
      <c r="E570" s="109"/>
      <c r="F570" s="109"/>
      <c r="G570" s="133"/>
      <c r="H570" s="109"/>
      <c r="I570" s="133"/>
      <c r="J570" s="133"/>
      <c r="K570" s="109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</row>
    <row r="571" spans="1:23">
      <c r="A571" s="109"/>
      <c r="B571" s="109"/>
      <c r="C571" s="109"/>
      <c r="D571" s="109"/>
      <c r="E571" s="109"/>
      <c r="F571" s="109"/>
      <c r="G571" s="133"/>
      <c r="H571" s="109"/>
      <c r="I571" s="133"/>
      <c r="J571" s="133"/>
      <c r="K571" s="109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</row>
    <row r="572" spans="1:23">
      <c r="A572" s="109"/>
      <c r="B572" s="109"/>
      <c r="C572" s="109"/>
      <c r="D572" s="109"/>
      <c r="E572" s="109"/>
      <c r="F572" s="109"/>
      <c r="G572" s="133"/>
      <c r="H572" s="109"/>
      <c r="I572" s="133"/>
      <c r="J572" s="133"/>
      <c r="K572" s="109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</row>
    <row r="573" spans="1:23">
      <c r="A573" s="109"/>
      <c r="B573" s="109"/>
      <c r="C573" s="109"/>
      <c r="D573" s="109"/>
      <c r="E573" s="109"/>
      <c r="F573" s="109"/>
      <c r="G573" s="133"/>
      <c r="H573" s="109"/>
      <c r="I573" s="133"/>
      <c r="J573" s="133"/>
      <c r="K573" s="109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</row>
    <row r="574" spans="1:23">
      <c r="A574" s="109"/>
      <c r="B574" s="109"/>
      <c r="C574" s="109"/>
      <c r="D574" s="109"/>
      <c r="E574" s="109"/>
      <c r="F574" s="109"/>
      <c r="G574" s="133"/>
      <c r="H574" s="109"/>
      <c r="I574" s="133"/>
      <c r="J574" s="133"/>
      <c r="K574" s="109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</row>
    <row r="575" spans="1:23">
      <c r="A575" s="109"/>
      <c r="B575" s="109"/>
      <c r="C575" s="109"/>
      <c r="D575" s="109"/>
      <c r="E575" s="109"/>
      <c r="F575" s="109"/>
      <c r="G575" s="133"/>
      <c r="H575" s="109"/>
      <c r="I575" s="133"/>
      <c r="J575" s="133"/>
      <c r="K575" s="109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</row>
    <row r="576" spans="1:23">
      <c r="A576" s="109"/>
      <c r="B576" s="109"/>
      <c r="C576" s="109"/>
      <c r="D576" s="109"/>
      <c r="E576" s="109"/>
      <c r="F576" s="109"/>
      <c r="G576" s="133"/>
      <c r="H576" s="109"/>
      <c r="I576" s="133"/>
      <c r="J576" s="133"/>
      <c r="K576" s="109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</row>
    <row r="577" spans="1:23">
      <c r="A577" s="109"/>
      <c r="B577" s="109"/>
      <c r="C577" s="109"/>
      <c r="D577" s="109"/>
      <c r="E577" s="109"/>
      <c r="F577" s="109"/>
      <c r="G577" s="133"/>
      <c r="H577" s="109"/>
      <c r="I577" s="133"/>
      <c r="J577" s="133"/>
      <c r="K577" s="109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</row>
    <row r="578" spans="1:23">
      <c r="A578" s="109"/>
      <c r="B578" s="109"/>
      <c r="C578" s="109"/>
      <c r="D578" s="109"/>
      <c r="E578" s="109"/>
      <c r="F578" s="109"/>
      <c r="G578" s="133"/>
      <c r="H578" s="109"/>
      <c r="I578" s="133"/>
      <c r="J578" s="133"/>
      <c r="K578" s="109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</row>
    <row r="579" spans="1:23">
      <c r="A579" s="109"/>
      <c r="B579" s="109"/>
      <c r="C579" s="109"/>
      <c r="D579" s="109"/>
      <c r="E579" s="109"/>
      <c r="F579" s="109"/>
      <c r="G579" s="133"/>
      <c r="H579" s="109"/>
      <c r="I579" s="133"/>
      <c r="J579" s="133"/>
      <c r="K579" s="109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</row>
    <row r="580" spans="1:23">
      <c r="A580" s="109"/>
      <c r="B580" s="109"/>
      <c r="C580" s="109"/>
      <c r="D580" s="109"/>
      <c r="E580" s="109"/>
      <c r="F580" s="109"/>
      <c r="G580" s="133"/>
      <c r="H580" s="109"/>
      <c r="I580" s="133"/>
      <c r="J580" s="133"/>
      <c r="K580" s="109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</row>
    <row r="581" spans="1:23">
      <c r="A581" s="109"/>
      <c r="B581" s="109"/>
      <c r="C581" s="109"/>
      <c r="D581" s="109"/>
      <c r="E581" s="109"/>
      <c r="F581" s="109"/>
      <c r="G581" s="133"/>
      <c r="H581" s="109"/>
      <c r="I581" s="133"/>
      <c r="J581" s="133"/>
      <c r="K581" s="109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</row>
    <row r="582" spans="1:23">
      <c r="A582" s="109"/>
      <c r="B582" s="109"/>
      <c r="C582" s="109"/>
      <c r="D582" s="109"/>
      <c r="E582" s="109"/>
      <c r="F582" s="109"/>
      <c r="G582" s="133"/>
      <c r="H582" s="109"/>
      <c r="I582" s="133"/>
      <c r="J582" s="133"/>
      <c r="K582" s="109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</row>
    <row r="583" spans="1:23">
      <c r="A583" s="109"/>
      <c r="B583" s="109"/>
      <c r="C583" s="109"/>
      <c r="D583" s="109"/>
      <c r="E583" s="109"/>
      <c r="F583" s="109"/>
      <c r="G583" s="133"/>
      <c r="H583" s="109"/>
      <c r="I583" s="133"/>
      <c r="J583" s="133"/>
      <c r="K583" s="109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</row>
    <row r="584" spans="1:23">
      <c r="A584" s="109"/>
      <c r="B584" s="109"/>
      <c r="C584" s="109"/>
      <c r="D584" s="109"/>
      <c r="E584" s="109"/>
      <c r="F584" s="109"/>
      <c r="G584" s="133"/>
      <c r="H584" s="109"/>
      <c r="I584" s="133"/>
      <c r="J584" s="133"/>
      <c r="K584" s="109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</row>
    <row r="585" spans="1:23">
      <c r="A585" s="109"/>
      <c r="B585" s="109"/>
      <c r="C585" s="109"/>
      <c r="D585" s="109"/>
      <c r="E585" s="109"/>
      <c r="F585" s="109"/>
      <c r="G585" s="133"/>
      <c r="H585" s="109"/>
      <c r="I585" s="133"/>
      <c r="J585" s="133"/>
      <c r="K585" s="109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</row>
    <row r="586" spans="1:23">
      <c r="A586" s="109"/>
      <c r="B586" s="109"/>
      <c r="C586" s="109"/>
      <c r="D586" s="109"/>
      <c r="E586" s="109"/>
      <c r="F586" s="109"/>
      <c r="G586" s="133"/>
      <c r="H586" s="109"/>
      <c r="I586" s="133"/>
      <c r="J586" s="133"/>
      <c r="K586" s="109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</row>
    <row r="587" spans="1:23">
      <c r="A587" s="109"/>
      <c r="B587" s="109"/>
      <c r="C587" s="109"/>
      <c r="D587" s="109"/>
      <c r="E587" s="109"/>
      <c r="F587" s="109"/>
      <c r="G587" s="133"/>
      <c r="H587" s="109"/>
      <c r="I587" s="133"/>
      <c r="J587" s="133"/>
      <c r="K587" s="109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</row>
    <row r="588" spans="1:23">
      <c r="A588" s="109"/>
      <c r="B588" s="109"/>
      <c r="C588" s="109"/>
      <c r="D588" s="109"/>
      <c r="E588" s="109"/>
      <c r="F588" s="109"/>
      <c r="G588" s="133"/>
      <c r="H588" s="109"/>
      <c r="I588" s="133"/>
      <c r="J588" s="133"/>
      <c r="K588" s="109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</row>
    <row r="589" spans="1:23">
      <c r="A589" s="109"/>
      <c r="B589" s="109"/>
      <c r="C589" s="109"/>
      <c r="D589" s="109"/>
      <c r="E589" s="109"/>
      <c r="F589" s="109"/>
      <c r="G589" s="133"/>
      <c r="H589" s="109"/>
      <c r="I589" s="133"/>
      <c r="J589" s="133"/>
      <c r="K589" s="109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</row>
    <row r="590" spans="1:23">
      <c r="A590" s="109"/>
      <c r="B590" s="109"/>
      <c r="C590" s="109"/>
      <c r="D590" s="109"/>
      <c r="E590" s="109"/>
      <c r="F590" s="109"/>
      <c r="G590" s="133"/>
      <c r="H590" s="109"/>
      <c r="I590" s="133"/>
      <c r="J590" s="133"/>
      <c r="K590" s="109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</row>
    <row r="591" spans="1:23">
      <c r="A591" s="109"/>
      <c r="B591" s="109"/>
      <c r="C591" s="109"/>
      <c r="D591" s="109"/>
      <c r="E591" s="109"/>
      <c r="F591" s="109"/>
      <c r="G591" s="133"/>
      <c r="H591" s="109"/>
      <c r="I591" s="133"/>
      <c r="J591" s="133"/>
      <c r="K591" s="109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</row>
    <row r="592" spans="1:23">
      <c r="A592" s="109"/>
      <c r="B592" s="109"/>
      <c r="C592" s="109"/>
      <c r="D592" s="109"/>
      <c r="E592" s="109"/>
      <c r="F592" s="109"/>
      <c r="G592" s="133"/>
      <c r="H592" s="109"/>
      <c r="I592" s="133"/>
      <c r="J592" s="133"/>
      <c r="K592" s="109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</row>
    <row r="593" spans="1:23">
      <c r="A593" s="109"/>
      <c r="B593" s="109"/>
      <c r="C593" s="109"/>
      <c r="D593" s="109"/>
      <c r="E593" s="109"/>
      <c r="F593" s="109"/>
      <c r="G593" s="133"/>
      <c r="H593" s="109"/>
      <c r="I593" s="133"/>
      <c r="J593" s="133"/>
      <c r="K593" s="109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</row>
    <row r="594" spans="1:23">
      <c r="A594" s="109"/>
      <c r="B594" s="109"/>
      <c r="C594" s="109"/>
      <c r="D594" s="109"/>
      <c r="E594" s="109"/>
      <c r="F594" s="109"/>
      <c r="G594" s="133"/>
      <c r="H594" s="109"/>
      <c r="I594" s="133"/>
      <c r="J594" s="133"/>
      <c r="K594" s="109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</row>
    <row r="595" spans="1:23">
      <c r="A595" s="109"/>
      <c r="B595" s="109"/>
      <c r="C595" s="109"/>
      <c r="D595" s="109"/>
      <c r="E595" s="109"/>
      <c r="F595" s="109"/>
      <c r="G595" s="133"/>
      <c r="H595" s="109"/>
      <c r="I595" s="133"/>
      <c r="J595" s="133"/>
      <c r="K595" s="109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</row>
    <row r="596" spans="1:23">
      <c r="A596" s="109"/>
      <c r="B596" s="109"/>
      <c r="C596" s="109"/>
      <c r="D596" s="109"/>
      <c r="E596" s="109"/>
      <c r="F596" s="109"/>
      <c r="G596" s="133"/>
      <c r="H596" s="109"/>
      <c r="I596" s="133"/>
      <c r="J596" s="133"/>
      <c r="K596" s="109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</row>
    <row r="597" spans="1:23">
      <c r="A597" s="109"/>
      <c r="B597" s="109"/>
      <c r="C597" s="109"/>
      <c r="D597" s="109"/>
      <c r="E597" s="109"/>
      <c r="F597" s="109"/>
      <c r="G597" s="133"/>
      <c r="H597" s="109"/>
      <c r="I597" s="133"/>
      <c r="J597" s="133"/>
      <c r="K597" s="109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</row>
    <row r="598" spans="1:23">
      <c r="A598" s="109"/>
      <c r="B598" s="109"/>
      <c r="C598" s="109"/>
      <c r="D598" s="109"/>
      <c r="E598" s="109"/>
      <c r="F598" s="109"/>
      <c r="G598" s="133"/>
      <c r="H598" s="109"/>
      <c r="I598" s="133"/>
      <c r="J598" s="133"/>
      <c r="K598" s="109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</row>
    <row r="599" spans="1:23">
      <c r="A599" s="109"/>
      <c r="B599" s="109"/>
      <c r="C599" s="109"/>
      <c r="D599" s="109"/>
      <c r="E599" s="109"/>
      <c r="F599" s="109"/>
      <c r="G599" s="133"/>
      <c r="H599" s="109"/>
      <c r="I599" s="133"/>
      <c r="J599" s="133"/>
      <c r="K599" s="109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</row>
    <row r="600" spans="1:23">
      <c r="A600" s="109"/>
      <c r="B600" s="109"/>
      <c r="C600" s="109"/>
      <c r="D600" s="109"/>
      <c r="E600" s="109"/>
      <c r="F600" s="109"/>
      <c r="G600" s="133"/>
      <c r="H600" s="109"/>
      <c r="I600" s="133"/>
      <c r="J600" s="133"/>
      <c r="K600" s="109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</row>
    <row r="601" spans="1:23">
      <c r="A601" s="109"/>
      <c r="B601" s="109"/>
      <c r="C601" s="109"/>
      <c r="D601" s="109"/>
      <c r="E601" s="109"/>
      <c r="F601" s="109"/>
      <c r="G601" s="133"/>
      <c r="H601" s="109"/>
      <c r="I601" s="133"/>
      <c r="J601" s="133"/>
      <c r="K601" s="109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</row>
    <row r="602" spans="1:23">
      <c r="A602" s="109"/>
      <c r="B602" s="109"/>
      <c r="C602" s="109"/>
      <c r="D602" s="109"/>
      <c r="E602" s="109"/>
      <c r="F602" s="109"/>
      <c r="G602" s="133"/>
      <c r="H602" s="109"/>
      <c r="I602" s="133"/>
      <c r="J602" s="133"/>
      <c r="K602" s="109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</row>
    <row r="603" spans="1:23">
      <c r="A603" s="109"/>
      <c r="B603" s="109"/>
      <c r="C603" s="109"/>
      <c r="D603" s="109"/>
      <c r="E603" s="109"/>
      <c r="F603" s="109"/>
      <c r="G603" s="133"/>
      <c r="H603" s="109"/>
      <c r="I603" s="133"/>
      <c r="J603" s="133"/>
      <c r="K603" s="109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</row>
    <row r="604" spans="1:23">
      <c r="A604" s="109"/>
      <c r="B604" s="109"/>
      <c r="C604" s="109"/>
      <c r="D604" s="109"/>
      <c r="E604" s="109"/>
      <c r="F604" s="109"/>
      <c r="G604" s="133"/>
      <c r="H604" s="109"/>
      <c r="I604" s="133"/>
      <c r="J604" s="133"/>
      <c r="K604" s="109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</row>
    <row r="605" spans="1:23">
      <c r="A605" s="109"/>
      <c r="B605" s="109"/>
      <c r="C605" s="109"/>
      <c r="D605" s="109"/>
      <c r="E605" s="109"/>
      <c r="F605" s="109"/>
      <c r="G605" s="133"/>
      <c r="H605" s="109"/>
      <c r="I605" s="133"/>
      <c r="J605" s="133"/>
      <c r="K605" s="109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</row>
    <row r="606" spans="1:23">
      <c r="A606" s="109"/>
      <c r="B606" s="109"/>
      <c r="C606" s="109"/>
      <c r="D606" s="109"/>
      <c r="E606" s="109"/>
      <c r="F606" s="109"/>
      <c r="G606" s="133"/>
      <c r="H606" s="109"/>
      <c r="I606" s="133"/>
      <c r="J606" s="133"/>
      <c r="K606" s="109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</row>
    <row r="607" spans="1:23">
      <c r="A607" s="109"/>
      <c r="B607" s="109"/>
      <c r="C607" s="109"/>
      <c r="D607" s="109"/>
      <c r="E607" s="109"/>
      <c r="F607" s="109"/>
      <c r="G607" s="133"/>
      <c r="H607" s="109"/>
      <c r="I607" s="133"/>
      <c r="J607" s="133"/>
      <c r="K607" s="109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</row>
    <row r="608" spans="1:23">
      <c r="A608" s="109"/>
      <c r="B608" s="109"/>
      <c r="C608" s="109"/>
      <c r="D608" s="109"/>
      <c r="E608" s="109"/>
      <c r="F608" s="109"/>
      <c r="G608" s="133"/>
      <c r="H608" s="109"/>
      <c r="I608" s="133"/>
      <c r="J608" s="133"/>
      <c r="K608" s="109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</row>
    <row r="609" spans="1:23">
      <c r="A609" s="109"/>
      <c r="B609" s="109"/>
      <c r="C609" s="109"/>
      <c r="D609" s="109"/>
      <c r="E609" s="109"/>
      <c r="F609" s="109"/>
      <c r="G609" s="133"/>
      <c r="H609" s="109"/>
      <c r="I609" s="133"/>
      <c r="J609" s="133"/>
      <c r="K609" s="109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</row>
    <row r="610" spans="1:23">
      <c r="A610" s="109"/>
      <c r="B610" s="109"/>
      <c r="C610" s="109"/>
      <c r="D610" s="109"/>
      <c r="E610" s="109"/>
      <c r="F610" s="109"/>
      <c r="G610" s="133"/>
      <c r="H610" s="109"/>
      <c r="I610" s="133"/>
      <c r="J610" s="133"/>
      <c r="K610" s="109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</row>
    <row r="611" spans="1:23">
      <c r="A611" s="109"/>
      <c r="B611" s="109"/>
      <c r="C611" s="109"/>
      <c r="D611" s="109"/>
      <c r="E611" s="109"/>
      <c r="F611" s="109"/>
      <c r="G611" s="133"/>
      <c r="H611" s="109"/>
      <c r="I611" s="133"/>
      <c r="J611" s="133"/>
      <c r="K611" s="109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</row>
    <row r="612" spans="1:23">
      <c r="A612" s="109"/>
      <c r="B612" s="109"/>
      <c r="C612" s="109"/>
      <c r="D612" s="109"/>
      <c r="E612" s="109"/>
      <c r="F612" s="109"/>
      <c r="G612" s="133"/>
      <c r="H612" s="109"/>
      <c r="I612" s="133"/>
      <c r="J612" s="133"/>
      <c r="K612" s="109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</row>
    <row r="613" spans="1:23">
      <c r="A613" s="109"/>
      <c r="B613" s="109"/>
      <c r="C613" s="109"/>
      <c r="D613" s="109"/>
      <c r="E613" s="109"/>
      <c r="F613" s="109"/>
      <c r="G613" s="133"/>
      <c r="H613" s="109"/>
      <c r="I613" s="133"/>
      <c r="J613" s="133"/>
      <c r="K613" s="109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</row>
    <row r="614" spans="1:23">
      <c r="A614" s="109"/>
      <c r="B614" s="109"/>
      <c r="C614" s="109"/>
      <c r="D614" s="109"/>
      <c r="E614" s="109"/>
      <c r="F614" s="109"/>
      <c r="G614" s="133"/>
      <c r="H614" s="109"/>
      <c r="I614" s="133"/>
      <c r="J614" s="133"/>
      <c r="K614" s="109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</row>
    <row r="615" spans="1:23">
      <c r="A615" s="109"/>
      <c r="B615" s="109"/>
      <c r="C615" s="109"/>
      <c r="D615" s="109"/>
      <c r="E615" s="109"/>
      <c r="F615" s="109"/>
      <c r="G615" s="133"/>
      <c r="H615" s="109"/>
      <c r="I615" s="133"/>
      <c r="J615" s="133"/>
      <c r="K615" s="109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</row>
    <row r="616" spans="1:23">
      <c r="A616" s="109"/>
      <c r="B616" s="109"/>
      <c r="C616" s="109"/>
      <c r="D616" s="109"/>
      <c r="E616" s="109"/>
      <c r="F616" s="109"/>
      <c r="G616" s="133"/>
      <c r="H616" s="109"/>
      <c r="I616" s="133"/>
      <c r="J616" s="133"/>
      <c r="K616" s="109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</row>
    <row r="617" spans="1:23">
      <c r="A617" s="109"/>
      <c r="B617" s="109"/>
      <c r="C617" s="109"/>
      <c r="D617" s="109"/>
      <c r="E617" s="109"/>
      <c r="F617" s="109"/>
      <c r="G617" s="133"/>
      <c r="H617" s="109"/>
      <c r="I617" s="133"/>
      <c r="J617" s="133"/>
      <c r="K617" s="109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</row>
    <row r="618" spans="1:23">
      <c r="A618" s="109"/>
      <c r="B618" s="109"/>
      <c r="C618" s="109"/>
      <c r="D618" s="109"/>
      <c r="E618" s="109"/>
      <c r="F618" s="109"/>
      <c r="G618" s="133"/>
      <c r="H618" s="109"/>
      <c r="I618" s="133"/>
      <c r="J618" s="133"/>
      <c r="K618" s="109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</row>
    <row r="619" spans="1:23">
      <c r="A619" s="109"/>
      <c r="B619" s="109"/>
      <c r="C619" s="109"/>
      <c r="D619" s="109"/>
      <c r="E619" s="109"/>
      <c r="F619" s="109"/>
      <c r="G619" s="133"/>
      <c r="H619" s="109"/>
      <c r="I619" s="133"/>
      <c r="J619" s="133"/>
      <c r="K619" s="109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</row>
    <row r="620" spans="1:23">
      <c r="A620" s="109"/>
      <c r="B620" s="109"/>
      <c r="C620" s="109"/>
      <c r="D620" s="109"/>
      <c r="E620" s="109"/>
      <c r="F620" s="109"/>
      <c r="G620" s="133"/>
      <c r="H620" s="109"/>
      <c r="I620" s="133"/>
      <c r="J620" s="133"/>
      <c r="K620" s="109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</row>
    <row r="621" spans="1:23">
      <c r="A621" s="109"/>
      <c r="B621" s="109"/>
      <c r="C621" s="109"/>
      <c r="D621" s="109"/>
      <c r="E621" s="109"/>
      <c r="F621" s="109"/>
      <c r="G621" s="133"/>
      <c r="H621" s="109"/>
      <c r="I621" s="133"/>
      <c r="J621" s="133"/>
      <c r="K621" s="109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</row>
    <row r="622" spans="1:23">
      <c r="A622" s="109"/>
      <c r="B622" s="109"/>
      <c r="C622" s="109"/>
      <c r="D622" s="109"/>
      <c r="E622" s="109"/>
      <c r="F622" s="109"/>
      <c r="G622" s="133"/>
      <c r="H622" s="109"/>
      <c r="I622" s="133"/>
      <c r="J622" s="133"/>
      <c r="K622" s="109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</row>
    <row r="623" spans="1:23">
      <c r="A623" s="109"/>
      <c r="B623" s="109"/>
      <c r="C623" s="109"/>
      <c r="D623" s="109"/>
      <c r="E623" s="109"/>
      <c r="F623" s="109"/>
      <c r="G623" s="133"/>
      <c r="H623" s="109"/>
      <c r="I623" s="133"/>
      <c r="J623" s="133"/>
      <c r="K623" s="109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</row>
    <row r="624" spans="1:23">
      <c r="A624" s="109"/>
      <c r="B624" s="109"/>
      <c r="C624" s="109"/>
      <c r="D624" s="109"/>
      <c r="E624" s="109"/>
      <c r="F624" s="109"/>
      <c r="G624" s="133"/>
      <c r="H624" s="109"/>
      <c r="I624" s="133"/>
      <c r="J624" s="133"/>
      <c r="K624" s="109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</row>
    <row r="625" spans="1:23">
      <c r="A625" s="109"/>
      <c r="B625" s="109"/>
      <c r="C625" s="109"/>
      <c r="D625" s="109"/>
      <c r="E625" s="109"/>
      <c r="F625" s="109"/>
      <c r="G625" s="133"/>
      <c r="H625" s="109"/>
      <c r="I625" s="133"/>
      <c r="J625" s="133"/>
      <c r="K625" s="109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</row>
    <row r="626" spans="1:23">
      <c r="A626" s="109"/>
      <c r="B626" s="109"/>
      <c r="C626" s="109"/>
      <c r="D626" s="109"/>
      <c r="E626" s="109"/>
      <c r="F626" s="109"/>
      <c r="G626" s="133"/>
      <c r="H626" s="109"/>
      <c r="I626" s="133"/>
      <c r="J626" s="133"/>
      <c r="K626" s="109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</row>
    <row r="627" spans="1:23">
      <c r="A627" s="109"/>
      <c r="B627" s="109"/>
      <c r="C627" s="109"/>
      <c r="D627" s="109"/>
      <c r="E627" s="109"/>
      <c r="F627" s="109"/>
      <c r="G627" s="133"/>
      <c r="H627" s="109"/>
      <c r="I627" s="133"/>
      <c r="J627" s="133"/>
      <c r="K627" s="109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</row>
    <row r="628" spans="1:23">
      <c r="A628" s="109"/>
      <c r="B628" s="109"/>
      <c r="C628" s="109"/>
      <c r="D628" s="109"/>
      <c r="E628" s="109"/>
      <c r="F628" s="109"/>
      <c r="G628" s="133"/>
      <c r="H628" s="109"/>
      <c r="I628" s="133"/>
      <c r="J628" s="133"/>
      <c r="K628" s="109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</row>
    <row r="629" spans="1:23">
      <c r="A629" s="109"/>
      <c r="B629" s="109"/>
      <c r="C629" s="109"/>
      <c r="D629" s="109"/>
      <c r="E629" s="109"/>
      <c r="F629" s="109"/>
      <c r="G629" s="133"/>
      <c r="H629" s="109"/>
      <c r="I629" s="133"/>
      <c r="J629" s="133"/>
      <c r="K629" s="109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</row>
    <row r="630" spans="1:23">
      <c r="A630" s="109"/>
      <c r="B630" s="109"/>
      <c r="C630" s="109"/>
      <c r="D630" s="109"/>
      <c r="E630" s="109"/>
      <c r="F630" s="109"/>
      <c r="G630" s="133"/>
      <c r="H630" s="109"/>
      <c r="I630" s="133"/>
      <c r="J630" s="133"/>
      <c r="K630" s="109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</row>
    <row r="631" spans="1:23">
      <c r="A631" s="109"/>
      <c r="B631" s="109"/>
      <c r="C631" s="109"/>
      <c r="D631" s="109"/>
      <c r="E631" s="109"/>
      <c r="F631" s="109"/>
      <c r="G631" s="133"/>
      <c r="H631" s="109"/>
      <c r="I631" s="133"/>
      <c r="J631" s="133"/>
      <c r="K631" s="109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</row>
    <row r="632" spans="1:23">
      <c r="A632" s="109"/>
      <c r="B632" s="109"/>
      <c r="C632" s="109"/>
      <c r="D632" s="109"/>
      <c r="E632" s="109"/>
      <c r="F632" s="109"/>
      <c r="G632" s="133"/>
      <c r="H632" s="109"/>
      <c r="I632" s="133"/>
      <c r="J632" s="133"/>
      <c r="K632" s="109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</row>
    <row r="633" spans="1:23">
      <c r="A633" s="109"/>
      <c r="B633" s="109"/>
      <c r="C633" s="109"/>
      <c r="D633" s="109"/>
      <c r="E633" s="109"/>
      <c r="F633" s="109"/>
      <c r="G633" s="133"/>
      <c r="H633" s="109"/>
      <c r="I633" s="133"/>
      <c r="J633" s="133"/>
      <c r="K633" s="109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</row>
    <row r="634" spans="1:23">
      <c r="A634" s="109"/>
      <c r="B634" s="109"/>
      <c r="C634" s="109"/>
      <c r="D634" s="109"/>
      <c r="E634" s="109"/>
      <c r="F634" s="109"/>
      <c r="G634" s="133"/>
      <c r="H634" s="109"/>
      <c r="I634" s="133"/>
      <c r="J634" s="133"/>
      <c r="K634" s="109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</row>
    <row r="635" spans="1:23">
      <c r="A635" s="109"/>
      <c r="B635" s="109"/>
      <c r="C635" s="109"/>
      <c r="D635" s="109"/>
      <c r="E635" s="109"/>
      <c r="F635" s="109"/>
      <c r="G635" s="133"/>
      <c r="H635" s="109"/>
      <c r="I635" s="133"/>
      <c r="J635" s="133"/>
      <c r="K635" s="109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</row>
    <row r="636" spans="1:23">
      <c r="A636" s="109"/>
      <c r="B636" s="109"/>
      <c r="C636" s="109"/>
      <c r="D636" s="109"/>
      <c r="E636" s="109"/>
      <c r="F636" s="109"/>
      <c r="G636" s="133"/>
      <c r="H636" s="109"/>
      <c r="I636" s="133"/>
      <c r="J636" s="133"/>
      <c r="K636" s="109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</row>
    <row r="637" spans="1:23">
      <c r="A637" s="109"/>
      <c r="B637" s="109"/>
      <c r="C637" s="109"/>
      <c r="D637" s="109"/>
      <c r="E637" s="109"/>
      <c r="F637" s="109"/>
      <c r="G637" s="133"/>
      <c r="H637" s="109"/>
      <c r="I637" s="133"/>
      <c r="J637" s="133"/>
      <c r="K637" s="109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</row>
    <row r="638" spans="1:23">
      <c r="A638" s="109"/>
      <c r="B638" s="109"/>
      <c r="C638" s="109"/>
      <c r="D638" s="109"/>
      <c r="E638" s="109"/>
      <c r="F638" s="109"/>
      <c r="G638" s="133"/>
      <c r="H638" s="109"/>
      <c r="I638" s="133"/>
      <c r="J638" s="133"/>
      <c r="K638" s="109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</row>
    <row r="639" spans="1:23">
      <c r="A639" s="109"/>
      <c r="B639" s="109"/>
      <c r="C639" s="109"/>
      <c r="D639" s="109"/>
      <c r="E639" s="109"/>
      <c r="F639" s="109"/>
      <c r="G639" s="133"/>
      <c r="H639" s="109"/>
      <c r="I639" s="133"/>
      <c r="J639" s="133"/>
      <c r="K639" s="109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</row>
    <row r="640" spans="1:23">
      <c r="A640" s="109"/>
      <c r="B640" s="109"/>
      <c r="C640" s="109"/>
      <c r="D640" s="109"/>
      <c r="E640" s="109"/>
      <c r="F640" s="109"/>
      <c r="G640" s="133"/>
      <c r="H640" s="109"/>
      <c r="I640" s="133"/>
      <c r="J640" s="133"/>
      <c r="K640" s="109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</row>
    <row r="641" spans="1:23">
      <c r="A641" s="109"/>
      <c r="B641" s="109"/>
      <c r="C641" s="109"/>
      <c r="D641" s="109"/>
      <c r="E641" s="109"/>
      <c r="F641" s="109"/>
      <c r="G641" s="133"/>
      <c r="H641" s="109"/>
      <c r="I641" s="133"/>
      <c r="J641" s="133"/>
      <c r="K641" s="109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</row>
    <row r="642" spans="1:23">
      <c r="A642" s="109"/>
      <c r="B642" s="109"/>
      <c r="C642" s="109"/>
      <c r="D642" s="109"/>
      <c r="E642" s="109"/>
      <c r="F642" s="109"/>
      <c r="G642" s="133"/>
      <c r="H642" s="109"/>
      <c r="I642" s="133"/>
      <c r="J642" s="133"/>
      <c r="K642" s="109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</row>
    <row r="643" spans="1:23">
      <c r="A643" s="109"/>
      <c r="B643" s="109"/>
      <c r="C643" s="109"/>
      <c r="D643" s="109"/>
      <c r="E643" s="109"/>
      <c r="F643" s="109"/>
      <c r="G643" s="133"/>
      <c r="H643" s="109"/>
      <c r="I643" s="133"/>
      <c r="J643" s="133"/>
      <c r="K643" s="109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</row>
    <row r="644" spans="1:23">
      <c r="A644" s="109"/>
      <c r="B644" s="109"/>
      <c r="C644" s="109"/>
      <c r="D644" s="109"/>
      <c r="E644" s="109"/>
      <c r="F644" s="109"/>
      <c r="G644" s="133"/>
      <c r="H644" s="109"/>
      <c r="I644" s="133"/>
      <c r="J644" s="133"/>
      <c r="K644" s="109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</row>
    <row r="645" spans="1:23">
      <c r="A645" s="109"/>
      <c r="B645" s="109"/>
      <c r="C645" s="109"/>
      <c r="D645" s="109"/>
      <c r="E645" s="109"/>
      <c r="F645" s="109"/>
      <c r="G645" s="133"/>
      <c r="H645" s="109"/>
      <c r="I645" s="133"/>
      <c r="J645" s="133"/>
      <c r="K645" s="109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</row>
    <row r="646" spans="1:23">
      <c r="A646" s="109"/>
      <c r="B646" s="109"/>
      <c r="C646" s="109"/>
      <c r="D646" s="109"/>
      <c r="E646" s="109"/>
      <c r="F646" s="109"/>
      <c r="G646" s="133"/>
      <c r="H646" s="109"/>
      <c r="I646" s="133"/>
      <c r="J646" s="133"/>
      <c r="K646" s="109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</row>
    <row r="647" spans="1:23">
      <c r="A647" s="109"/>
      <c r="B647" s="109"/>
      <c r="C647" s="109"/>
      <c r="D647" s="109"/>
      <c r="E647" s="109"/>
      <c r="F647" s="109"/>
      <c r="G647" s="133"/>
      <c r="H647" s="109"/>
      <c r="I647" s="133"/>
      <c r="J647" s="133"/>
      <c r="K647" s="109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</row>
    <row r="648" spans="1:23">
      <c r="A648" s="109"/>
      <c r="B648" s="109"/>
      <c r="C648" s="109"/>
      <c r="D648" s="109"/>
      <c r="E648" s="109"/>
      <c r="F648" s="109"/>
      <c r="G648" s="133"/>
      <c r="H648" s="109"/>
      <c r="I648" s="133"/>
      <c r="J648" s="133"/>
      <c r="K648" s="109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</row>
    <row r="649" spans="1:23">
      <c r="A649" s="109"/>
      <c r="B649" s="109"/>
      <c r="C649" s="109"/>
      <c r="D649" s="109"/>
      <c r="E649" s="109"/>
      <c r="F649" s="109"/>
      <c r="G649" s="133"/>
      <c r="H649" s="109"/>
      <c r="I649" s="133"/>
      <c r="J649" s="133"/>
      <c r="K649" s="109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</row>
    <row r="650" spans="1:23">
      <c r="A650" s="109"/>
      <c r="B650" s="109"/>
      <c r="C650" s="109"/>
      <c r="D650" s="109"/>
      <c r="E650" s="109"/>
      <c r="F650" s="109"/>
      <c r="G650" s="133"/>
      <c r="H650" s="109"/>
      <c r="I650" s="133"/>
      <c r="J650" s="133"/>
      <c r="K650" s="109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</row>
    <row r="651" spans="1:23">
      <c r="A651" s="109"/>
      <c r="B651" s="109"/>
      <c r="C651" s="109"/>
      <c r="D651" s="109"/>
      <c r="E651" s="109"/>
      <c r="F651" s="109"/>
      <c r="G651" s="133"/>
      <c r="H651" s="109"/>
      <c r="I651" s="133"/>
      <c r="J651" s="133"/>
      <c r="K651" s="109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</row>
    <row r="652" spans="1:23">
      <c r="A652" s="109"/>
      <c r="B652" s="109"/>
      <c r="C652" s="109"/>
      <c r="D652" s="109"/>
      <c r="E652" s="109"/>
      <c r="F652" s="109"/>
      <c r="G652" s="133"/>
      <c r="H652" s="109"/>
      <c r="I652" s="133"/>
      <c r="J652" s="133"/>
      <c r="K652" s="109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</row>
    <row r="653" spans="1:23">
      <c r="A653" s="109"/>
      <c r="B653" s="109"/>
      <c r="C653" s="109"/>
      <c r="D653" s="109"/>
      <c r="E653" s="109"/>
      <c r="F653" s="109"/>
      <c r="G653" s="133"/>
      <c r="H653" s="109"/>
      <c r="I653" s="133"/>
      <c r="J653" s="133"/>
      <c r="K653" s="109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</row>
    <row r="654" spans="1:23">
      <c r="A654" s="109"/>
      <c r="B654" s="109"/>
      <c r="C654" s="109"/>
      <c r="D654" s="109"/>
      <c r="E654" s="109"/>
      <c r="F654" s="109"/>
      <c r="G654" s="133"/>
      <c r="H654" s="109"/>
      <c r="I654" s="133"/>
      <c r="J654" s="133"/>
      <c r="K654" s="109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</row>
    <row r="655" spans="1:23">
      <c r="A655" s="109"/>
      <c r="B655" s="109"/>
      <c r="C655" s="109"/>
      <c r="D655" s="109"/>
      <c r="E655" s="109"/>
      <c r="F655" s="109"/>
      <c r="G655" s="133"/>
      <c r="H655" s="109"/>
      <c r="I655" s="133"/>
      <c r="J655" s="133"/>
      <c r="K655" s="109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</row>
    <row r="656" spans="1:23">
      <c r="A656" s="109"/>
      <c r="B656" s="109"/>
      <c r="C656" s="109"/>
      <c r="D656" s="109"/>
      <c r="E656" s="109"/>
      <c r="F656" s="109"/>
      <c r="G656" s="133"/>
      <c r="H656" s="109"/>
      <c r="I656" s="133"/>
      <c r="J656" s="133"/>
      <c r="K656" s="109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</row>
    <row r="657" spans="1:23">
      <c r="A657" s="109"/>
      <c r="B657" s="109"/>
      <c r="C657" s="109"/>
      <c r="D657" s="109"/>
      <c r="E657" s="109"/>
      <c r="F657" s="109"/>
      <c r="G657" s="133"/>
      <c r="H657" s="109"/>
      <c r="I657" s="133"/>
      <c r="J657" s="133"/>
      <c r="K657" s="109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</row>
    <row r="658" spans="1:23">
      <c r="A658" s="109"/>
      <c r="B658" s="109"/>
      <c r="C658" s="109"/>
      <c r="D658" s="109"/>
      <c r="E658" s="109"/>
      <c r="F658" s="109"/>
      <c r="G658" s="133"/>
      <c r="H658" s="109"/>
      <c r="I658" s="133"/>
      <c r="J658" s="133"/>
      <c r="K658" s="109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</row>
    <row r="659" spans="1:23">
      <c r="A659" s="109"/>
      <c r="B659" s="109"/>
      <c r="C659" s="109"/>
      <c r="D659" s="109"/>
      <c r="E659" s="109"/>
      <c r="F659" s="109"/>
      <c r="G659" s="133"/>
      <c r="H659" s="109"/>
      <c r="I659" s="133"/>
      <c r="J659" s="133"/>
      <c r="K659" s="109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</row>
    <row r="660" spans="1:23">
      <c r="A660" s="109"/>
      <c r="B660" s="109"/>
      <c r="C660" s="109"/>
      <c r="D660" s="109"/>
      <c r="E660" s="109"/>
      <c r="F660" s="109"/>
      <c r="G660" s="133"/>
      <c r="H660" s="109"/>
      <c r="I660" s="133"/>
      <c r="J660" s="133"/>
      <c r="K660" s="109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</row>
    <row r="661" spans="1:23">
      <c r="A661" s="109"/>
      <c r="B661" s="109"/>
      <c r="C661" s="109"/>
      <c r="D661" s="109"/>
      <c r="E661" s="109"/>
      <c r="F661" s="109"/>
      <c r="G661" s="133"/>
      <c r="H661" s="109"/>
      <c r="I661" s="133"/>
      <c r="J661" s="133"/>
      <c r="K661" s="109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</row>
    <row r="662" spans="1:23">
      <c r="A662" s="109"/>
      <c r="B662" s="109"/>
      <c r="C662" s="109"/>
      <c r="D662" s="109"/>
      <c r="E662" s="109"/>
      <c r="F662" s="109"/>
      <c r="G662" s="133"/>
      <c r="H662" s="109"/>
      <c r="I662" s="133"/>
      <c r="J662" s="133"/>
      <c r="K662" s="109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</row>
    <row r="663" spans="1:23">
      <c r="A663" s="109"/>
      <c r="B663" s="109"/>
      <c r="C663" s="109"/>
      <c r="D663" s="109"/>
      <c r="E663" s="109"/>
      <c r="F663" s="109"/>
      <c r="G663" s="133"/>
      <c r="H663" s="109"/>
      <c r="I663" s="133"/>
      <c r="J663" s="133"/>
      <c r="K663" s="109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</row>
    <row r="664" spans="1:23">
      <c r="A664" s="109"/>
      <c r="B664" s="109"/>
      <c r="C664" s="109"/>
      <c r="D664" s="109"/>
      <c r="E664" s="109"/>
      <c r="F664" s="109"/>
      <c r="G664" s="133"/>
      <c r="H664" s="109"/>
      <c r="I664" s="133"/>
      <c r="J664" s="133"/>
      <c r="K664" s="109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</row>
    <row r="665" spans="1:23">
      <c r="A665" s="109"/>
      <c r="B665" s="109"/>
      <c r="C665" s="109"/>
      <c r="D665" s="109"/>
      <c r="E665" s="109"/>
      <c r="F665" s="109"/>
      <c r="G665" s="133"/>
      <c r="H665" s="109"/>
      <c r="I665" s="133"/>
      <c r="J665" s="133"/>
      <c r="K665" s="109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</row>
    <row r="666" spans="1:23">
      <c r="A666" s="109"/>
      <c r="B666" s="109"/>
      <c r="C666" s="109"/>
      <c r="D666" s="109"/>
      <c r="E666" s="109"/>
      <c r="F666" s="109"/>
      <c r="G666" s="133"/>
      <c r="H666" s="109"/>
      <c r="I666" s="133"/>
      <c r="J666" s="133"/>
      <c r="K666" s="109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</row>
    <row r="667" spans="1:23">
      <c r="A667" s="109"/>
      <c r="B667" s="109"/>
      <c r="C667" s="109"/>
      <c r="D667" s="109"/>
      <c r="E667" s="109"/>
      <c r="F667" s="109"/>
      <c r="G667" s="133"/>
      <c r="H667" s="109"/>
      <c r="I667" s="133"/>
      <c r="J667" s="133"/>
      <c r="K667" s="109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</row>
    <row r="668" spans="1:23">
      <c r="A668" s="109"/>
      <c r="B668" s="109"/>
      <c r="C668" s="109"/>
      <c r="D668" s="109"/>
      <c r="E668" s="109"/>
      <c r="F668" s="109"/>
      <c r="G668" s="133"/>
      <c r="H668" s="109"/>
      <c r="I668" s="133"/>
      <c r="J668" s="133"/>
      <c r="K668" s="109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</row>
    <row r="669" spans="1:23">
      <c r="A669" s="109"/>
      <c r="B669" s="109"/>
      <c r="C669" s="109"/>
      <c r="D669" s="109"/>
      <c r="E669" s="109"/>
      <c r="F669" s="109"/>
      <c r="G669" s="133"/>
      <c r="H669" s="109"/>
      <c r="I669" s="133"/>
      <c r="J669" s="133"/>
      <c r="K669" s="109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</row>
    <row r="670" spans="1:23">
      <c r="A670" s="109"/>
      <c r="B670" s="109"/>
      <c r="C670" s="109"/>
      <c r="D670" s="109"/>
      <c r="E670" s="109"/>
      <c r="F670" s="109"/>
      <c r="G670" s="133"/>
      <c r="H670" s="109"/>
      <c r="I670" s="133"/>
      <c r="J670" s="133"/>
      <c r="K670" s="109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</row>
    <row r="671" spans="1:23">
      <c r="A671" s="109"/>
      <c r="B671" s="109"/>
      <c r="C671" s="109"/>
      <c r="D671" s="109"/>
      <c r="E671" s="109"/>
      <c r="F671" s="109"/>
      <c r="G671" s="133"/>
      <c r="H671" s="109"/>
      <c r="I671" s="133"/>
      <c r="J671" s="133"/>
      <c r="K671" s="109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</row>
    <row r="672" spans="1:23">
      <c r="A672" s="109"/>
      <c r="B672" s="109"/>
      <c r="C672" s="109"/>
      <c r="D672" s="109"/>
      <c r="E672" s="109"/>
      <c r="F672" s="109"/>
      <c r="G672" s="133"/>
      <c r="H672" s="109"/>
      <c r="I672" s="133"/>
      <c r="J672" s="133"/>
      <c r="K672" s="109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</row>
    <row r="673" spans="1:23">
      <c r="A673" s="109"/>
      <c r="B673" s="109"/>
      <c r="C673" s="109"/>
      <c r="D673" s="109"/>
      <c r="E673" s="109"/>
      <c r="F673" s="109"/>
      <c r="G673" s="133"/>
      <c r="H673" s="109"/>
      <c r="I673" s="133"/>
      <c r="J673" s="133"/>
      <c r="K673" s="109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</row>
    <row r="674" spans="1:23">
      <c r="A674" s="109"/>
      <c r="B674" s="109"/>
      <c r="C674" s="109"/>
      <c r="D674" s="109"/>
      <c r="E674" s="109"/>
      <c r="F674" s="109"/>
      <c r="G674" s="133"/>
      <c r="H674" s="109"/>
      <c r="I674" s="133"/>
      <c r="J674" s="133"/>
      <c r="K674" s="109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</row>
    <row r="675" spans="1:23">
      <c r="A675" s="109"/>
      <c r="B675" s="109"/>
      <c r="C675" s="109"/>
      <c r="D675" s="109"/>
      <c r="E675" s="109"/>
      <c r="F675" s="109"/>
      <c r="G675" s="133"/>
      <c r="H675" s="109"/>
      <c r="I675" s="133"/>
      <c r="J675" s="133"/>
      <c r="K675" s="109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</row>
    <row r="676" spans="1:23">
      <c r="A676" s="109"/>
      <c r="B676" s="109"/>
      <c r="C676" s="109"/>
      <c r="D676" s="109"/>
      <c r="E676" s="109"/>
      <c r="F676" s="109"/>
      <c r="G676" s="133"/>
      <c r="H676" s="109"/>
      <c r="I676" s="133"/>
      <c r="J676" s="133"/>
      <c r="K676" s="109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</row>
    <row r="677" spans="1:23">
      <c r="A677" s="109"/>
      <c r="B677" s="109"/>
      <c r="C677" s="109"/>
      <c r="D677" s="109"/>
      <c r="E677" s="109"/>
      <c r="F677" s="109"/>
      <c r="G677" s="133"/>
      <c r="H677" s="109"/>
      <c r="I677" s="133"/>
      <c r="J677" s="133"/>
      <c r="K677" s="109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</row>
    <row r="678" spans="1:23">
      <c r="A678" s="109"/>
      <c r="B678" s="109"/>
      <c r="C678" s="109"/>
      <c r="D678" s="109"/>
      <c r="E678" s="109"/>
      <c r="F678" s="109"/>
      <c r="G678" s="133"/>
      <c r="H678" s="109"/>
      <c r="I678" s="133"/>
      <c r="J678" s="133"/>
      <c r="K678" s="109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</row>
    <row r="679" spans="1:23">
      <c r="A679" s="109"/>
      <c r="B679" s="109"/>
      <c r="C679" s="109"/>
      <c r="D679" s="109"/>
      <c r="E679" s="109"/>
      <c r="F679" s="109"/>
      <c r="G679" s="133"/>
      <c r="H679" s="109"/>
      <c r="I679" s="133"/>
      <c r="J679" s="133"/>
      <c r="K679" s="109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</row>
    <row r="680" spans="1:23">
      <c r="A680" s="109"/>
      <c r="B680" s="109"/>
      <c r="C680" s="109"/>
      <c r="D680" s="109"/>
      <c r="E680" s="109"/>
      <c r="F680" s="109"/>
      <c r="G680" s="133"/>
      <c r="H680" s="109"/>
      <c r="I680" s="133"/>
      <c r="J680" s="133"/>
      <c r="K680" s="109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</row>
    <row r="681" spans="1:23">
      <c r="A681" s="109"/>
      <c r="B681" s="109"/>
      <c r="C681" s="109"/>
      <c r="D681" s="109"/>
      <c r="E681" s="109"/>
      <c r="F681" s="109"/>
      <c r="G681" s="133"/>
      <c r="H681" s="109"/>
      <c r="I681" s="133"/>
      <c r="J681" s="133"/>
      <c r="K681" s="109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</row>
    <row r="682" spans="1:23">
      <c r="A682" s="109"/>
      <c r="B682" s="109"/>
      <c r="C682" s="109"/>
      <c r="D682" s="109"/>
      <c r="E682" s="109"/>
      <c r="F682" s="109"/>
      <c r="G682" s="133"/>
      <c r="H682" s="109"/>
      <c r="I682" s="133"/>
      <c r="J682" s="133"/>
      <c r="K682" s="109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</row>
    <row r="683" spans="1:23">
      <c r="A683" s="109"/>
      <c r="B683" s="109"/>
      <c r="C683" s="109"/>
      <c r="D683" s="109"/>
      <c r="E683" s="109"/>
      <c r="F683" s="109"/>
      <c r="G683" s="133"/>
      <c r="H683" s="109"/>
      <c r="I683" s="133"/>
      <c r="J683" s="133"/>
      <c r="K683" s="109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</row>
    <row r="684" spans="1:23">
      <c r="A684" s="109"/>
      <c r="B684" s="109"/>
      <c r="C684" s="109"/>
      <c r="D684" s="109"/>
      <c r="E684" s="109"/>
      <c r="F684" s="109"/>
      <c r="G684" s="133"/>
      <c r="H684" s="109"/>
      <c r="I684" s="133"/>
      <c r="J684" s="133"/>
      <c r="K684" s="109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</row>
    <row r="685" spans="1:23">
      <c r="A685" s="109"/>
      <c r="B685" s="109"/>
      <c r="C685" s="109"/>
      <c r="D685" s="109"/>
      <c r="E685" s="109"/>
      <c r="F685" s="109"/>
      <c r="G685" s="133"/>
      <c r="H685" s="109"/>
      <c r="I685" s="133"/>
      <c r="J685" s="133"/>
      <c r="K685" s="109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</row>
    <row r="686" spans="1:23">
      <c r="A686" s="109"/>
      <c r="B686" s="109"/>
      <c r="C686" s="109"/>
      <c r="D686" s="109"/>
      <c r="E686" s="109"/>
      <c r="F686" s="109"/>
      <c r="G686" s="133"/>
      <c r="H686" s="109"/>
      <c r="I686" s="133"/>
      <c r="J686" s="133"/>
      <c r="K686" s="109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</row>
    <row r="687" spans="1:23">
      <c r="A687" s="109"/>
      <c r="B687" s="109"/>
      <c r="C687" s="109"/>
      <c r="D687" s="109"/>
      <c r="E687" s="109"/>
      <c r="F687" s="109"/>
      <c r="G687" s="133"/>
      <c r="H687" s="109"/>
      <c r="I687" s="133"/>
      <c r="J687" s="133"/>
      <c r="K687" s="109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</row>
    <row r="688" spans="1:23">
      <c r="A688" s="109"/>
      <c r="B688" s="109"/>
      <c r="C688" s="109"/>
      <c r="D688" s="109"/>
      <c r="E688" s="109"/>
      <c r="F688" s="109"/>
      <c r="G688" s="133"/>
      <c r="H688" s="109"/>
      <c r="I688" s="133"/>
      <c r="J688" s="133"/>
      <c r="K688" s="109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</row>
    <row r="689" spans="1:23">
      <c r="A689" s="109"/>
      <c r="B689" s="109"/>
      <c r="C689" s="109"/>
      <c r="D689" s="109"/>
      <c r="E689" s="109"/>
      <c r="F689" s="109"/>
      <c r="G689" s="133"/>
      <c r="H689" s="109"/>
      <c r="I689" s="133"/>
      <c r="J689" s="133"/>
      <c r="K689" s="109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</row>
    <row r="690" spans="1:23">
      <c r="A690" s="109"/>
      <c r="B690" s="109"/>
      <c r="C690" s="109"/>
      <c r="D690" s="109"/>
      <c r="E690" s="109"/>
      <c r="F690" s="109"/>
      <c r="G690" s="133"/>
      <c r="H690" s="109"/>
      <c r="I690" s="133"/>
      <c r="J690" s="133"/>
      <c r="K690" s="109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</row>
    <row r="691" spans="1:23">
      <c r="A691" s="109"/>
      <c r="B691" s="109"/>
      <c r="C691" s="109"/>
      <c r="D691" s="109"/>
      <c r="E691" s="109"/>
      <c r="F691" s="109"/>
      <c r="G691" s="133"/>
      <c r="H691" s="109"/>
      <c r="I691" s="133"/>
      <c r="J691" s="133"/>
      <c r="K691" s="109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</row>
    <row r="692" spans="1:23">
      <c r="A692" s="109"/>
      <c r="B692" s="109"/>
      <c r="C692" s="109"/>
      <c r="D692" s="109"/>
      <c r="E692" s="109"/>
      <c r="F692" s="109"/>
      <c r="G692" s="133"/>
      <c r="H692" s="109"/>
      <c r="I692" s="133"/>
      <c r="J692" s="133"/>
      <c r="K692" s="109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</row>
    <row r="693" spans="1:23">
      <c r="A693" s="109"/>
      <c r="B693" s="109"/>
      <c r="C693" s="109"/>
      <c r="D693" s="109"/>
      <c r="E693" s="109"/>
      <c r="F693" s="109"/>
      <c r="G693" s="133"/>
      <c r="H693" s="109"/>
      <c r="I693" s="133"/>
      <c r="J693" s="133"/>
      <c r="K693" s="109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</row>
    <row r="694" spans="1:23">
      <c r="A694" s="109"/>
      <c r="B694" s="109"/>
      <c r="C694" s="109"/>
      <c r="D694" s="109"/>
      <c r="E694" s="109"/>
      <c r="F694" s="109"/>
      <c r="G694" s="133"/>
      <c r="H694" s="109"/>
      <c r="I694" s="133"/>
      <c r="J694" s="133"/>
      <c r="K694" s="109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</row>
    <row r="695" spans="1:23">
      <c r="A695" s="109"/>
      <c r="B695" s="109"/>
      <c r="C695" s="109"/>
      <c r="D695" s="109"/>
      <c r="E695" s="109"/>
      <c r="F695" s="109"/>
      <c r="G695" s="133"/>
      <c r="H695" s="109"/>
      <c r="I695" s="133"/>
      <c r="J695" s="133"/>
      <c r="K695" s="109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</row>
    <row r="696" spans="1:23">
      <c r="A696" s="109"/>
      <c r="B696" s="109"/>
      <c r="C696" s="109"/>
      <c r="D696" s="109"/>
      <c r="E696" s="109"/>
      <c r="F696" s="109"/>
      <c r="G696" s="133"/>
      <c r="H696" s="109"/>
      <c r="I696" s="133"/>
      <c r="J696" s="133"/>
      <c r="K696" s="109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</row>
    <row r="697" spans="1:23">
      <c r="A697" s="109"/>
      <c r="B697" s="109"/>
      <c r="C697" s="109"/>
      <c r="D697" s="109"/>
      <c r="E697" s="109"/>
      <c r="F697" s="109"/>
      <c r="G697" s="133"/>
      <c r="H697" s="109"/>
      <c r="I697" s="133"/>
      <c r="J697" s="133"/>
      <c r="K697" s="109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</row>
    <row r="698" spans="1:23">
      <c r="A698" s="109"/>
      <c r="B698" s="109"/>
      <c r="C698" s="109"/>
      <c r="D698" s="109"/>
      <c r="E698" s="109"/>
      <c r="F698" s="109"/>
      <c r="G698" s="133"/>
      <c r="H698" s="109"/>
      <c r="I698" s="133"/>
      <c r="J698" s="133"/>
      <c r="K698" s="109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</row>
    <row r="699" spans="1:23">
      <c r="A699" s="109"/>
      <c r="B699" s="109"/>
      <c r="C699" s="109"/>
      <c r="D699" s="109"/>
      <c r="E699" s="109"/>
      <c r="F699" s="109"/>
      <c r="G699" s="133"/>
      <c r="H699" s="109"/>
      <c r="I699" s="133"/>
      <c r="J699" s="133"/>
      <c r="K699" s="109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</row>
    <row r="700" spans="1:23">
      <c r="A700" s="109"/>
      <c r="B700" s="109"/>
      <c r="C700" s="109"/>
      <c r="D700" s="109"/>
      <c r="E700" s="109"/>
      <c r="F700" s="109"/>
      <c r="G700" s="133"/>
      <c r="H700" s="109"/>
      <c r="I700" s="133"/>
      <c r="J700" s="133"/>
      <c r="K700" s="109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</row>
    <row r="701" spans="1:23">
      <c r="A701" s="109"/>
      <c r="B701" s="109"/>
      <c r="C701" s="109"/>
      <c r="D701" s="109"/>
      <c r="E701" s="109"/>
      <c r="F701" s="109"/>
      <c r="G701" s="133"/>
      <c r="H701" s="109"/>
      <c r="I701" s="133"/>
      <c r="J701" s="133"/>
      <c r="K701" s="109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</row>
    <row r="702" spans="1:23">
      <c r="A702" s="109"/>
      <c r="B702" s="109"/>
      <c r="C702" s="109"/>
      <c r="D702" s="109"/>
      <c r="E702" s="109"/>
      <c r="F702" s="109"/>
      <c r="G702" s="133"/>
      <c r="H702" s="109"/>
      <c r="I702" s="133"/>
      <c r="J702" s="133"/>
      <c r="K702" s="109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</row>
    <row r="703" spans="1:23">
      <c r="A703" s="109"/>
      <c r="B703" s="109"/>
      <c r="C703" s="109"/>
      <c r="D703" s="109"/>
      <c r="E703" s="109"/>
      <c r="F703" s="109"/>
      <c r="G703" s="133"/>
      <c r="H703" s="109"/>
      <c r="I703" s="133"/>
      <c r="J703" s="133"/>
      <c r="K703" s="109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</row>
    <row r="704" spans="1:23">
      <c r="A704" s="109"/>
      <c r="B704" s="109"/>
      <c r="C704" s="109"/>
      <c r="D704" s="109"/>
      <c r="E704" s="109"/>
      <c r="F704" s="109"/>
      <c r="G704" s="133"/>
      <c r="H704" s="109"/>
      <c r="I704" s="133"/>
      <c r="J704" s="133"/>
      <c r="K704" s="109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</row>
    <row r="705" spans="1:23">
      <c r="A705" s="109"/>
      <c r="B705" s="109"/>
      <c r="C705" s="109"/>
      <c r="D705" s="109"/>
      <c r="E705" s="109"/>
      <c r="F705" s="109"/>
      <c r="G705" s="133"/>
      <c r="H705" s="109"/>
      <c r="I705" s="133"/>
      <c r="J705" s="133"/>
      <c r="K705" s="109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</row>
    <row r="706" spans="1:23">
      <c r="A706" s="109"/>
      <c r="B706" s="109"/>
      <c r="C706" s="109"/>
      <c r="D706" s="109"/>
      <c r="E706" s="109"/>
      <c r="F706" s="109"/>
      <c r="G706" s="133"/>
      <c r="H706" s="109"/>
      <c r="I706" s="133"/>
      <c r="J706" s="133"/>
      <c r="K706" s="109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</row>
    <row r="707" spans="1:23">
      <c r="A707" s="109"/>
      <c r="B707" s="109"/>
      <c r="C707" s="109"/>
      <c r="D707" s="109"/>
      <c r="E707" s="109"/>
      <c r="F707" s="109"/>
      <c r="G707" s="133"/>
      <c r="H707" s="109"/>
      <c r="I707" s="133"/>
      <c r="J707" s="133"/>
      <c r="K707" s="109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</row>
    <row r="708" spans="1:23">
      <c r="A708" s="109"/>
      <c r="B708" s="109"/>
      <c r="C708" s="109"/>
      <c r="D708" s="109"/>
      <c r="E708" s="109"/>
      <c r="F708" s="109"/>
      <c r="G708" s="133"/>
      <c r="H708" s="109"/>
      <c r="I708" s="133"/>
      <c r="J708" s="133"/>
      <c r="K708" s="109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</row>
    <row r="709" spans="1:23">
      <c r="A709" s="109"/>
      <c r="B709" s="109"/>
      <c r="C709" s="109"/>
      <c r="D709" s="109"/>
      <c r="E709" s="109"/>
      <c r="F709" s="109"/>
      <c r="G709" s="133"/>
      <c r="H709" s="109"/>
      <c r="I709" s="133"/>
      <c r="J709" s="133"/>
      <c r="K709" s="109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</row>
    <row r="710" spans="1:23">
      <c r="A710" s="109"/>
      <c r="B710" s="109"/>
      <c r="C710" s="109"/>
      <c r="D710" s="109"/>
      <c r="E710" s="109"/>
      <c r="F710" s="109"/>
      <c r="G710" s="133"/>
      <c r="H710" s="109"/>
      <c r="I710" s="133"/>
      <c r="J710" s="133"/>
      <c r="K710" s="109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</row>
    <row r="711" spans="1:23">
      <c r="A711" s="109"/>
      <c r="B711" s="109"/>
      <c r="C711" s="109"/>
      <c r="D711" s="109"/>
      <c r="E711" s="109"/>
      <c r="F711" s="109"/>
      <c r="G711" s="133"/>
      <c r="H711" s="109"/>
      <c r="I711" s="133"/>
      <c r="J711" s="133"/>
      <c r="K711" s="109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</row>
    <row r="712" spans="1:23">
      <c r="A712" s="109"/>
      <c r="B712" s="109"/>
      <c r="C712" s="109"/>
      <c r="D712" s="109"/>
      <c r="E712" s="109"/>
      <c r="F712" s="109"/>
      <c r="G712" s="133"/>
      <c r="H712" s="109"/>
      <c r="I712" s="133"/>
      <c r="J712" s="133"/>
      <c r="K712" s="109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</row>
    <row r="713" spans="1:23">
      <c r="A713" s="109"/>
      <c r="B713" s="109"/>
      <c r="C713" s="109"/>
      <c r="D713" s="109"/>
      <c r="E713" s="109"/>
      <c r="F713" s="109"/>
      <c r="G713" s="133"/>
      <c r="H713" s="109"/>
      <c r="I713" s="133"/>
      <c r="J713" s="133"/>
      <c r="K713" s="109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</row>
    <row r="714" spans="1:23">
      <c r="A714" s="109"/>
      <c r="B714" s="109"/>
      <c r="C714" s="109"/>
      <c r="D714" s="109"/>
      <c r="E714" s="109"/>
      <c r="F714" s="109"/>
      <c r="G714" s="133"/>
      <c r="H714" s="109"/>
      <c r="I714" s="133"/>
      <c r="J714" s="133"/>
      <c r="K714" s="109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</row>
    <row r="715" spans="1:23">
      <c r="A715" s="109"/>
      <c r="B715" s="109"/>
      <c r="C715" s="109"/>
      <c r="D715" s="109"/>
      <c r="E715" s="109"/>
      <c r="F715" s="109"/>
      <c r="G715" s="133"/>
      <c r="H715" s="109"/>
      <c r="I715" s="133"/>
      <c r="J715" s="133"/>
      <c r="K715" s="109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</row>
    <row r="716" spans="1:23">
      <c r="A716" s="109"/>
      <c r="B716" s="109"/>
      <c r="C716" s="109"/>
      <c r="D716" s="109"/>
      <c r="E716" s="109"/>
      <c r="F716" s="109"/>
      <c r="G716" s="133"/>
      <c r="H716" s="109"/>
      <c r="I716" s="133"/>
      <c r="J716" s="133"/>
      <c r="K716" s="109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</row>
    <row r="717" spans="1:23">
      <c r="A717" s="109"/>
      <c r="B717" s="109"/>
      <c r="C717" s="109"/>
      <c r="D717" s="109"/>
      <c r="E717" s="109"/>
      <c r="F717" s="109"/>
      <c r="G717" s="133"/>
      <c r="H717" s="109"/>
      <c r="I717" s="133"/>
      <c r="J717" s="133"/>
      <c r="K717" s="109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</row>
    <row r="718" spans="1:23">
      <c r="A718" s="109"/>
      <c r="B718" s="109"/>
      <c r="C718" s="109"/>
      <c r="D718" s="109"/>
      <c r="E718" s="109"/>
      <c r="F718" s="109"/>
      <c r="G718" s="133"/>
      <c r="H718" s="109"/>
      <c r="I718" s="133"/>
      <c r="J718" s="133"/>
      <c r="K718" s="109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</row>
    <row r="719" spans="1:23">
      <c r="A719" s="109"/>
      <c r="B719" s="109"/>
      <c r="C719" s="109"/>
      <c r="D719" s="109"/>
      <c r="E719" s="109"/>
      <c r="F719" s="109"/>
      <c r="G719" s="133"/>
      <c r="H719" s="109"/>
      <c r="I719" s="133"/>
      <c r="J719" s="133"/>
      <c r="K719" s="109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</row>
    <row r="720" spans="1:23">
      <c r="A720" s="109"/>
      <c r="B720" s="109"/>
      <c r="C720" s="109"/>
      <c r="D720" s="109"/>
      <c r="E720" s="109"/>
      <c r="F720" s="109"/>
      <c r="G720" s="133"/>
      <c r="H720" s="109"/>
      <c r="I720" s="133"/>
      <c r="J720" s="133"/>
      <c r="K720" s="109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</row>
    <row r="721" spans="1:23">
      <c r="A721" s="109"/>
      <c r="B721" s="109"/>
      <c r="C721" s="109"/>
      <c r="D721" s="109"/>
      <c r="E721" s="109"/>
      <c r="F721" s="109"/>
      <c r="G721" s="133"/>
      <c r="H721" s="109"/>
      <c r="I721" s="133"/>
      <c r="J721" s="133"/>
      <c r="K721" s="109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</row>
    <row r="722" spans="1:23">
      <c r="A722" s="109"/>
      <c r="B722" s="109"/>
      <c r="C722" s="109"/>
      <c r="D722" s="109"/>
      <c r="E722" s="109"/>
      <c r="F722" s="109"/>
      <c r="G722" s="133"/>
      <c r="H722" s="109"/>
      <c r="I722" s="133"/>
      <c r="J722" s="133"/>
      <c r="K722" s="109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</row>
    <row r="723" spans="1:23">
      <c r="A723" s="109"/>
      <c r="B723" s="109"/>
      <c r="C723" s="109"/>
      <c r="D723" s="109"/>
      <c r="E723" s="109"/>
      <c r="F723" s="109"/>
      <c r="G723" s="133"/>
      <c r="H723" s="109"/>
      <c r="I723" s="133"/>
      <c r="J723" s="133"/>
      <c r="K723" s="109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</row>
    <row r="724" spans="1:23">
      <c r="A724" s="109"/>
      <c r="B724" s="109"/>
      <c r="C724" s="109"/>
      <c r="D724" s="109"/>
      <c r="E724" s="109"/>
      <c r="F724" s="109"/>
      <c r="G724" s="133"/>
      <c r="H724" s="109"/>
      <c r="I724" s="133"/>
      <c r="J724" s="133"/>
      <c r="K724" s="109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</row>
    <row r="725" spans="1:23">
      <c r="A725" s="109"/>
      <c r="B725" s="109"/>
      <c r="C725" s="109"/>
      <c r="D725" s="109"/>
      <c r="E725" s="109"/>
      <c r="F725" s="109"/>
      <c r="G725" s="133"/>
      <c r="H725" s="109"/>
      <c r="I725" s="133"/>
      <c r="J725" s="133"/>
      <c r="K725" s="109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</row>
    <row r="726" spans="1:23">
      <c r="A726" s="109"/>
      <c r="B726" s="109"/>
      <c r="C726" s="109"/>
      <c r="D726" s="109"/>
      <c r="E726" s="109"/>
      <c r="F726" s="109"/>
      <c r="G726" s="133"/>
      <c r="H726" s="109"/>
      <c r="I726" s="133"/>
      <c r="J726" s="133"/>
      <c r="K726" s="109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</row>
    <row r="727" spans="1:23">
      <c r="A727" s="109"/>
      <c r="B727" s="109"/>
      <c r="C727" s="109"/>
      <c r="D727" s="109"/>
      <c r="E727" s="109"/>
      <c r="F727" s="109"/>
      <c r="G727" s="133"/>
      <c r="H727" s="109"/>
      <c r="I727" s="133"/>
      <c r="J727" s="133"/>
      <c r="K727" s="109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</row>
    <row r="728" spans="1:23">
      <c r="A728" s="109"/>
      <c r="B728" s="109"/>
      <c r="C728" s="109"/>
      <c r="D728" s="109"/>
      <c r="E728" s="109"/>
      <c r="F728" s="109"/>
      <c r="G728" s="133"/>
      <c r="H728" s="109"/>
      <c r="I728" s="133"/>
      <c r="J728" s="133"/>
      <c r="K728" s="109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</row>
    <row r="729" spans="1:23">
      <c r="A729" s="109"/>
      <c r="B729" s="109"/>
      <c r="C729" s="109"/>
      <c r="D729" s="109"/>
      <c r="E729" s="109"/>
      <c r="F729" s="109"/>
      <c r="G729" s="133"/>
      <c r="H729" s="109"/>
      <c r="I729" s="133"/>
      <c r="J729" s="133"/>
      <c r="K729" s="109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</row>
    <row r="730" spans="1:23">
      <c r="A730" s="109"/>
      <c r="B730" s="109"/>
      <c r="C730" s="109"/>
      <c r="D730" s="109"/>
      <c r="E730" s="109"/>
      <c r="F730" s="109"/>
      <c r="G730" s="133"/>
      <c r="H730" s="109"/>
      <c r="I730" s="133"/>
      <c r="J730" s="133"/>
      <c r="K730" s="109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</row>
    <row r="731" spans="1:23">
      <c r="A731" s="109"/>
      <c r="B731" s="109"/>
      <c r="C731" s="109"/>
      <c r="D731" s="109"/>
      <c r="E731" s="109"/>
      <c r="F731" s="109"/>
      <c r="G731" s="133"/>
      <c r="H731" s="109"/>
      <c r="I731" s="133"/>
      <c r="J731" s="133"/>
      <c r="K731" s="109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</row>
    <row r="732" spans="1:23">
      <c r="A732" s="109"/>
      <c r="B732" s="109"/>
      <c r="C732" s="109"/>
      <c r="D732" s="109"/>
      <c r="E732" s="109"/>
      <c r="F732" s="109"/>
      <c r="G732" s="133"/>
      <c r="H732" s="109"/>
      <c r="I732" s="133"/>
      <c r="J732" s="133"/>
      <c r="K732" s="109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</row>
    <row r="733" spans="1:23">
      <c r="A733" s="109"/>
      <c r="B733" s="109"/>
      <c r="C733" s="109"/>
      <c r="D733" s="109"/>
      <c r="E733" s="109"/>
      <c r="F733" s="109"/>
      <c r="G733" s="133"/>
      <c r="H733" s="109"/>
      <c r="I733" s="133"/>
      <c r="J733" s="133"/>
      <c r="K733" s="109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</row>
    <row r="734" spans="1:23">
      <c r="A734" s="109"/>
      <c r="B734" s="109"/>
      <c r="C734" s="109"/>
      <c r="D734" s="109"/>
      <c r="E734" s="109"/>
      <c r="F734" s="109"/>
      <c r="G734" s="133"/>
      <c r="H734" s="109"/>
      <c r="I734" s="133"/>
      <c r="J734" s="133"/>
      <c r="K734" s="109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</row>
    <row r="735" spans="1:23">
      <c r="A735" s="109"/>
      <c r="B735" s="109"/>
      <c r="C735" s="109"/>
      <c r="D735" s="109"/>
      <c r="E735" s="109"/>
      <c r="F735" s="109"/>
      <c r="G735" s="133"/>
      <c r="H735" s="109"/>
      <c r="I735" s="133"/>
      <c r="J735" s="133"/>
      <c r="K735" s="109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</row>
    <row r="736" spans="1:23">
      <c r="A736" s="109"/>
      <c r="B736" s="109"/>
      <c r="C736" s="109"/>
      <c r="D736" s="109"/>
      <c r="E736" s="109"/>
      <c r="F736" s="109"/>
      <c r="G736" s="133"/>
      <c r="H736" s="109"/>
      <c r="I736" s="133"/>
      <c r="J736" s="133"/>
      <c r="K736" s="109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</row>
    <row r="737" spans="1:23">
      <c r="A737" s="109"/>
      <c r="B737" s="109"/>
      <c r="C737" s="109"/>
      <c r="D737" s="109"/>
      <c r="E737" s="109"/>
      <c r="F737" s="109"/>
      <c r="G737" s="133"/>
      <c r="H737" s="109"/>
      <c r="I737" s="133"/>
      <c r="J737" s="133"/>
      <c r="K737" s="109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</row>
    <row r="738" spans="1:23">
      <c r="A738" s="109"/>
      <c r="B738" s="109"/>
      <c r="C738" s="109"/>
      <c r="D738" s="109"/>
      <c r="E738" s="109"/>
      <c r="F738" s="109"/>
      <c r="G738" s="133"/>
      <c r="H738" s="109"/>
      <c r="I738" s="133"/>
      <c r="J738" s="133"/>
      <c r="K738" s="109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</row>
    <row r="739" spans="1:23">
      <c r="A739" s="109"/>
      <c r="B739" s="109"/>
      <c r="C739" s="109"/>
      <c r="D739" s="109"/>
      <c r="E739" s="109"/>
      <c r="F739" s="109"/>
      <c r="G739" s="133"/>
      <c r="H739" s="109"/>
      <c r="I739" s="133"/>
      <c r="J739" s="133"/>
      <c r="K739" s="109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</row>
    <row r="740" spans="1:23">
      <c r="A740" s="109"/>
      <c r="B740" s="109"/>
      <c r="C740" s="109"/>
      <c r="D740" s="109"/>
      <c r="E740" s="109"/>
      <c r="F740" s="109"/>
      <c r="G740" s="133"/>
      <c r="H740" s="109"/>
      <c r="I740" s="133"/>
      <c r="J740" s="133"/>
      <c r="K740" s="109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</row>
    <row r="741" spans="1:23">
      <c r="A741" s="109"/>
      <c r="B741" s="109"/>
      <c r="C741" s="109"/>
      <c r="D741" s="109"/>
      <c r="E741" s="109"/>
      <c r="F741" s="109"/>
      <c r="G741" s="133"/>
      <c r="H741" s="109"/>
      <c r="I741" s="133"/>
      <c r="J741" s="133"/>
      <c r="K741" s="109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</row>
    <row r="742" spans="1:23">
      <c r="A742" s="109"/>
      <c r="B742" s="109"/>
      <c r="C742" s="109"/>
      <c r="D742" s="109"/>
      <c r="E742" s="109"/>
      <c r="F742" s="109"/>
      <c r="G742" s="133"/>
      <c r="H742" s="109"/>
      <c r="I742" s="133"/>
      <c r="J742" s="133"/>
      <c r="K742" s="109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</row>
    <row r="743" spans="1:23">
      <c r="A743" s="109"/>
      <c r="B743" s="109"/>
      <c r="C743" s="109"/>
      <c r="D743" s="109"/>
      <c r="E743" s="109"/>
      <c r="F743" s="109"/>
      <c r="G743" s="133"/>
      <c r="H743" s="109"/>
      <c r="I743" s="133"/>
      <c r="J743" s="133"/>
      <c r="K743" s="109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</row>
    <row r="744" spans="1:23">
      <c r="A744" s="109"/>
      <c r="B744" s="109"/>
      <c r="C744" s="109"/>
      <c r="D744" s="109"/>
      <c r="E744" s="109"/>
      <c r="F744" s="109"/>
      <c r="G744" s="133"/>
      <c r="H744" s="109"/>
      <c r="I744" s="133"/>
      <c r="J744" s="133"/>
      <c r="K744" s="109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</row>
    <row r="745" spans="1:23">
      <c r="A745" s="109"/>
      <c r="B745" s="109"/>
      <c r="C745" s="109"/>
      <c r="D745" s="109"/>
      <c r="E745" s="109"/>
      <c r="F745" s="109"/>
      <c r="G745" s="133"/>
      <c r="H745" s="109"/>
      <c r="I745" s="133"/>
      <c r="J745" s="133"/>
      <c r="K745" s="109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</row>
    <row r="746" spans="1:23">
      <c r="A746" s="109"/>
      <c r="B746" s="109"/>
      <c r="C746" s="109"/>
      <c r="D746" s="109"/>
      <c r="E746" s="109"/>
      <c r="F746" s="109"/>
      <c r="G746" s="133"/>
      <c r="H746" s="109"/>
      <c r="I746" s="133"/>
      <c r="J746" s="133"/>
      <c r="K746" s="109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</row>
    <row r="747" spans="1:23">
      <c r="A747" s="109"/>
      <c r="B747" s="109"/>
      <c r="C747" s="109"/>
      <c r="D747" s="109"/>
      <c r="E747" s="109"/>
      <c r="F747" s="109"/>
      <c r="G747" s="133"/>
      <c r="H747" s="109"/>
      <c r="I747" s="133"/>
      <c r="J747" s="133"/>
      <c r="K747" s="109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</row>
    <row r="748" spans="1:23">
      <c r="A748" s="109"/>
      <c r="B748" s="109"/>
      <c r="C748" s="109"/>
      <c r="D748" s="109"/>
      <c r="E748" s="109"/>
      <c r="F748" s="109"/>
      <c r="G748" s="133"/>
      <c r="H748" s="109"/>
      <c r="I748" s="133"/>
      <c r="J748" s="133"/>
      <c r="K748" s="109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</row>
    <row r="749" spans="1:23">
      <c r="A749" s="109"/>
      <c r="B749" s="109"/>
      <c r="C749" s="109"/>
      <c r="D749" s="109"/>
      <c r="E749" s="109"/>
      <c r="F749" s="109"/>
      <c r="G749" s="133"/>
      <c r="H749" s="109"/>
      <c r="I749" s="133"/>
      <c r="J749" s="133"/>
      <c r="K749" s="109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</row>
    <row r="750" spans="1:23">
      <c r="A750" s="109"/>
      <c r="B750" s="109"/>
      <c r="C750" s="109"/>
      <c r="D750" s="109"/>
      <c r="E750" s="109"/>
      <c r="F750" s="109"/>
      <c r="G750" s="133"/>
      <c r="H750" s="109"/>
      <c r="I750" s="133"/>
      <c r="J750" s="133"/>
      <c r="K750" s="109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</row>
    <row r="751" spans="1:23">
      <c r="A751" s="109"/>
      <c r="B751" s="109"/>
      <c r="C751" s="109"/>
      <c r="D751" s="109"/>
      <c r="E751" s="109"/>
      <c r="F751" s="109"/>
      <c r="G751" s="133"/>
      <c r="H751" s="109"/>
      <c r="I751" s="133"/>
      <c r="J751" s="133"/>
      <c r="K751" s="109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</row>
    <row r="752" spans="1:23">
      <c r="A752" s="109"/>
      <c r="B752" s="109"/>
      <c r="C752" s="109"/>
      <c r="D752" s="109"/>
      <c r="E752" s="109"/>
      <c r="F752" s="109"/>
      <c r="G752" s="133"/>
      <c r="H752" s="109"/>
      <c r="I752" s="133"/>
      <c r="J752" s="133"/>
      <c r="K752" s="109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</row>
    <row r="753" spans="1:23">
      <c r="A753" s="109"/>
      <c r="B753" s="109"/>
      <c r="C753" s="109"/>
      <c r="D753" s="109"/>
      <c r="E753" s="109"/>
      <c r="F753" s="109"/>
      <c r="G753" s="133"/>
      <c r="H753" s="109"/>
      <c r="I753" s="133"/>
      <c r="J753" s="133"/>
      <c r="K753" s="109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</row>
    <row r="754" spans="1:23">
      <c r="A754" s="109"/>
      <c r="B754" s="109"/>
      <c r="C754" s="109"/>
      <c r="D754" s="109"/>
      <c r="E754" s="109"/>
      <c r="F754" s="109"/>
      <c r="G754" s="133"/>
      <c r="H754" s="109"/>
      <c r="I754" s="133"/>
      <c r="J754" s="133"/>
      <c r="K754" s="109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</row>
    <row r="755" spans="1:23">
      <c r="A755" s="109"/>
      <c r="B755" s="109"/>
      <c r="C755" s="109"/>
      <c r="D755" s="109"/>
      <c r="E755" s="109"/>
      <c r="F755" s="109"/>
      <c r="G755" s="133"/>
      <c r="H755" s="109"/>
      <c r="I755" s="133"/>
      <c r="J755" s="133"/>
      <c r="K755" s="109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</row>
    <row r="756" spans="1:23">
      <c r="A756" s="109"/>
      <c r="B756" s="109"/>
      <c r="C756" s="109"/>
      <c r="D756" s="109"/>
      <c r="E756" s="109"/>
      <c r="F756" s="109"/>
      <c r="G756" s="133"/>
      <c r="H756" s="109"/>
      <c r="I756" s="133"/>
      <c r="J756" s="133"/>
      <c r="K756" s="109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</row>
    <row r="757" spans="1:23">
      <c r="A757" s="109"/>
      <c r="B757" s="109"/>
      <c r="C757" s="109"/>
      <c r="D757" s="109"/>
      <c r="E757" s="109"/>
      <c r="F757" s="109"/>
      <c r="G757" s="133"/>
      <c r="H757" s="109"/>
      <c r="I757" s="133"/>
      <c r="J757" s="133"/>
      <c r="K757" s="109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</row>
    <row r="758" spans="1:23">
      <c r="A758" s="109"/>
      <c r="B758" s="109"/>
      <c r="C758" s="109"/>
      <c r="D758" s="109"/>
      <c r="E758" s="109"/>
      <c r="F758" s="109"/>
      <c r="G758" s="133"/>
      <c r="H758" s="109"/>
      <c r="I758" s="133"/>
      <c r="J758" s="133"/>
      <c r="K758" s="109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</row>
    <row r="759" spans="1:23">
      <c r="A759" s="109"/>
      <c r="B759" s="109"/>
      <c r="C759" s="109"/>
      <c r="D759" s="109"/>
      <c r="E759" s="109"/>
      <c r="F759" s="109"/>
      <c r="G759" s="133"/>
      <c r="H759" s="109"/>
      <c r="I759" s="133"/>
      <c r="J759" s="133"/>
      <c r="K759" s="109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</row>
    <row r="760" spans="1:23">
      <c r="A760" s="109"/>
      <c r="B760" s="109"/>
      <c r="C760" s="109"/>
      <c r="D760" s="109"/>
      <c r="E760" s="109"/>
      <c r="F760" s="109"/>
      <c r="G760" s="133"/>
      <c r="H760" s="109"/>
      <c r="I760" s="133"/>
      <c r="J760" s="133"/>
      <c r="K760" s="109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</row>
    <row r="761" spans="1:23">
      <c r="A761" s="109"/>
      <c r="B761" s="109"/>
      <c r="C761" s="109"/>
      <c r="D761" s="109"/>
      <c r="E761" s="109"/>
      <c r="F761" s="109"/>
      <c r="G761" s="133"/>
      <c r="H761" s="109"/>
      <c r="I761" s="133"/>
      <c r="J761" s="133"/>
      <c r="K761" s="109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</row>
    <row r="762" spans="1:23">
      <c r="A762" s="109"/>
      <c r="B762" s="109"/>
      <c r="C762" s="109"/>
      <c r="D762" s="109"/>
      <c r="E762" s="109"/>
      <c r="F762" s="109"/>
      <c r="G762" s="133"/>
      <c r="H762" s="109"/>
      <c r="I762" s="133"/>
      <c r="J762" s="133"/>
      <c r="K762" s="109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</row>
    <row r="763" spans="1:23">
      <c r="A763" s="109"/>
      <c r="B763" s="109"/>
      <c r="C763" s="109"/>
      <c r="D763" s="109"/>
      <c r="E763" s="109"/>
      <c r="F763" s="109"/>
      <c r="G763" s="133"/>
      <c r="H763" s="109"/>
      <c r="I763" s="133"/>
      <c r="J763" s="133"/>
      <c r="K763" s="109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</row>
    <row r="764" spans="1:23">
      <c r="A764" s="109"/>
      <c r="B764" s="109"/>
      <c r="C764" s="109"/>
      <c r="D764" s="109"/>
      <c r="E764" s="109"/>
      <c r="F764" s="109"/>
      <c r="G764" s="133"/>
      <c r="H764" s="109"/>
      <c r="I764" s="133"/>
      <c r="J764" s="133"/>
      <c r="K764" s="109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</row>
    <row r="765" spans="1:23">
      <c r="A765" s="109"/>
      <c r="B765" s="109"/>
      <c r="C765" s="109"/>
      <c r="D765" s="109"/>
      <c r="E765" s="109"/>
      <c r="F765" s="109"/>
      <c r="G765" s="133"/>
      <c r="H765" s="109"/>
      <c r="I765" s="133"/>
      <c r="J765" s="133"/>
      <c r="K765" s="109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</row>
    <row r="766" spans="1:23">
      <c r="A766" s="109"/>
      <c r="B766" s="109"/>
      <c r="C766" s="109"/>
      <c r="D766" s="109"/>
      <c r="E766" s="109"/>
      <c r="F766" s="109"/>
      <c r="G766" s="133"/>
      <c r="H766" s="109"/>
      <c r="I766" s="133"/>
      <c r="J766" s="133"/>
      <c r="K766" s="109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</row>
    <row r="767" spans="1:23">
      <c r="A767" s="109"/>
      <c r="B767" s="109"/>
      <c r="C767" s="109"/>
      <c r="D767" s="109"/>
      <c r="E767" s="109"/>
      <c r="F767" s="109"/>
      <c r="G767" s="133"/>
      <c r="H767" s="109"/>
      <c r="I767" s="133"/>
      <c r="J767" s="133"/>
      <c r="K767" s="109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</row>
    <row r="768" spans="1:23">
      <c r="A768" s="109"/>
      <c r="B768" s="109"/>
      <c r="C768" s="109"/>
      <c r="D768" s="109"/>
      <c r="E768" s="109"/>
      <c r="F768" s="109"/>
      <c r="G768" s="133"/>
      <c r="H768" s="109"/>
      <c r="I768" s="133"/>
      <c r="J768" s="133"/>
      <c r="K768" s="109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</row>
    <row r="769" spans="1:23">
      <c r="A769" s="109"/>
      <c r="B769" s="109"/>
      <c r="C769" s="109"/>
      <c r="D769" s="109"/>
      <c r="E769" s="109"/>
      <c r="F769" s="109"/>
      <c r="G769" s="133"/>
      <c r="H769" s="109"/>
      <c r="I769" s="133"/>
      <c r="J769" s="133"/>
      <c r="K769" s="109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</row>
    <row r="770" spans="1:23">
      <c r="A770" s="109"/>
      <c r="B770" s="109"/>
      <c r="C770" s="109"/>
      <c r="D770" s="109"/>
      <c r="E770" s="109"/>
      <c r="F770" s="109"/>
      <c r="G770" s="133"/>
      <c r="H770" s="109"/>
      <c r="I770" s="133"/>
      <c r="J770" s="133"/>
      <c r="K770" s="109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</row>
    <row r="771" spans="1:23">
      <c r="A771" s="109"/>
      <c r="B771" s="109"/>
      <c r="C771" s="109"/>
      <c r="D771" s="109"/>
      <c r="E771" s="109"/>
      <c r="F771" s="109"/>
      <c r="G771" s="133"/>
      <c r="H771" s="109"/>
      <c r="I771" s="133"/>
      <c r="J771" s="133"/>
      <c r="K771" s="109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</row>
    <row r="772" spans="1:23">
      <c r="A772" s="109"/>
      <c r="B772" s="109"/>
      <c r="C772" s="109"/>
      <c r="D772" s="109"/>
      <c r="E772" s="109"/>
      <c r="F772" s="109"/>
      <c r="G772" s="133"/>
      <c r="H772" s="109"/>
      <c r="I772" s="133"/>
      <c r="J772" s="133"/>
      <c r="K772" s="109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</row>
    <row r="773" spans="1:23">
      <c r="A773" s="109"/>
      <c r="B773" s="109"/>
      <c r="C773" s="109"/>
      <c r="D773" s="109"/>
      <c r="E773" s="109"/>
      <c r="F773" s="109"/>
      <c r="G773" s="133"/>
      <c r="H773" s="109"/>
      <c r="I773" s="133"/>
      <c r="J773" s="133"/>
      <c r="K773" s="109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</row>
    <row r="774" spans="1:23">
      <c r="A774" s="109"/>
      <c r="B774" s="109"/>
      <c r="C774" s="109"/>
      <c r="D774" s="109"/>
      <c r="E774" s="109"/>
      <c r="F774" s="109"/>
      <c r="G774" s="133"/>
      <c r="H774" s="109"/>
      <c r="I774" s="133"/>
      <c r="J774" s="133"/>
      <c r="K774" s="109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</row>
    <row r="775" spans="1:23">
      <c r="A775" s="109"/>
      <c r="B775" s="109"/>
      <c r="C775" s="109"/>
      <c r="D775" s="109"/>
      <c r="E775" s="109"/>
      <c r="F775" s="109"/>
      <c r="G775" s="133"/>
      <c r="H775" s="109"/>
      <c r="I775" s="133"/>
      <c r="J775" s="133"/>
      <c r="K775" s="109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</row>
    <row r="776" spans="1:23">
      <c r="A776" s="109"/>
      <c r="B776" s="109"/>
      <c r="C776" s="109"/>
      <c r="D776" s="109"/>
      <c r="E776" s="109"/>
      <c r="F776" s="109"/>
      <c r="G776" s="133"/>
      <c r="H776" s="109"/>
      <c r="I776" s="133"/>
      <c r="J776" s="133"/>
      <c r="K776" s="109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</row>
    <row r="777" spans="1:23">
      <c r="A777" s="109"/>
      <c r="B777" s="109"/>
      <c r="C777" s="109"/>
      <c r="D777" s="109"/>
      <c r="E777" s="109"/>
      <c r="F777" s="109"/>
      <c r="G777" s="133"/>
      <c r="H777" s="109"/>
      <c r="I777" s="133"/>
      <c r="J777" s="133"/>
      <c r="K777" s="109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</row>
    <row r="778" spans="1:23">
      <c r="A778" s="109"/>
      <c r="B778" s="109"/>
      <c r="C778" s="109"/>
      <c r="D778" s="109"/>
      <c r="E778" s="109"/>
      <c r="F778" s="109"/>
      <c r="G778" s="133"/>
      <c r="H778" s="109"/>
      <c r="I778" s="133"/>
      <c r="J778" s="133"/>
      <c r="K778" s="109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</row>
    <row r="779" spans="1:23">
      <c r="A779" s="109"/>
      <c r="B779" s="109"/>
      <c r="C779" s="109"/>
      <c r="D779" s="109"/>
      <c r="E779" s="109"/>
      <c r="F779" s="109"/>
      <c r="G779" s="133"/>
      <c r="H779" s="109"/>
      <c r="I779" s="133"/>
      <c r="J779" s="133"/>
      <c r="K779" s="109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</row>
    <row r="780" spans="1:23">
      <c r="A780" s="109"/>
      <c r="B780" s="109"/>
      <c r="C780" s="109"/>
      <c r="D780" s="109"/>
      <c r="E780" s="109"/>
      <c r="F780" s="109"/>
      <c r="G780" s="133"/>
      <c r="H780" s="109"/>
      <c r="I780" s="133"/>
      <c r="J780" s="133"/>
      <c r="K780" s="109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</row>
    <row r="781" spans="1:23">
      <c r="A781" s="109"/>
      <c r="B781" s="109"/>
      <c r="C781" s="109"/>
      <c r="D781" s="109"/>
      <c r="E781" s="109"/>
      <c r="F781" s="109"/>
      <c r="G781" s="133"/>
      <c r="H781" s="109"/>
      <c r="I781" s="133"/>
      <c r="J781" s="133"/>
      <c r="K781" s="109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</row>
    <row r="782" spans="1:23">
      <c r="A782" s="109"/>
      <c r="B782" s="109"/>
      <c r="C782" s="109"/>
      <c r="D782" s="109"/>
      <c r="E782" s="109"/>
      <c r="F782" s="109"/>
      <c r="G782" s="133"/>
      <c r="H782" s="109"/>
      <c r="I782" s="133"/>
      <c r="J782" s="133"/>
      <c r="K782" s="109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</row>
    <row r="783" spans="1:23">
      <c r="A783" s="109"/>
      <c r="B783" s="109"/>
      <c r="C783" s="109"/>
      <c r="D783" s="109"/>
      <c r="E783" s="109"/>
      <c r="F783" s="109"/>
      <c r="G783" s="133"/>
      <c r="H783" s="109"/>
      <c r="I783" s="133"/>
      <c r="J783" s="133"/>
      <c r="K783" s="109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</row>
    <row r="784" spans="1:23">
      <c r="A784" s="109"/>
      <c r="B784" s="109"/>
      <c r="C784" s="109"/>
      <c r="D784" s="109"/>
      <c r="E784" s="109"/>
      <c r="F784" s="109"/>
      <c r="G784" s="133"/>
      <c r="H784" s="109"/>
      <c r="I784" s="133"/>
      <c r="J784" s="133"/>
      <c r="K784" s="109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</row>
    <row r="785" spans="1:23">
      <c r="A785" s="109"/>
      <c r="B785" s="109"/>
      <c r="C785" s="109"/>
      <c r="D785" s="109"/>
      <c r="E785" s="109"/>
      <c r="F785" s="109"/>
      <c r="G785" s="133"/>
      <c r="H785" s="109"/>
      <c r="I785" s="133"/>
      <c r="J785" s="133"/>
      <c r="K785" s="109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</row>
    <row r="786" spans="1:23">
      <c r="A786" s="109"/>
      <c r="B786" s="109"/>
      <c r="C786" s="109"/>
      <c r="D786" s="109"/>
      <c r="E786" s="109"/>
      <c r="F786" s="109"/>
      <c r="G786" s="133"/>
      <c r="H786" s="109"/>
      <c r="I786" s="133"/>
      <c r="J786" s="133"/>
      <c r="K786" s="109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</row>
    <row r="787" spans="1:23">
      <c r="A787" s="109"/>
      <c r="B787" s="109"/>
      <c r="C787" s="109"/>
      <c r="D787" s="109"/>
      <c r="E787" s="109"/>
      <c r="F787" s="109"/>
      <c r="G787" s="133"/>
      <c r="H787" s="109"/>
      <c r="I787" s="133"/>
      <c r="J787" s="133"/>
      <c r="K787" s="109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</row>
    <row r="788" spans="1:23">
      <c r="A788" s="109"/>
      <c r="B788" s="109"/>
      <c r="C788" s="109"/>
      <c r="D788" s="109"/>
      <c r="E788" s="109"/>
      <c r="F788" s="109"/>
      <c r="G788" s="133"/>
      <c r="H788" s="109"/>
      <c r="I788" s="133"/>
      <c r="J788" s="133"/>
      <c r="K788" s="109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</row>
    <row r="789" spans="1:23">
      <c r="A789" s="109"/>
      <c r="B789" s="109"/>
      <c r="C789" s="109"/>
      <c r="D789" s="109"/>
      <c r="E789" s="109"/>
      <c r="F789" s="109"/>
      <c r="G789" s="133"/>
      <c r="H789" s="109"/>
      <c r="I789" s="133"/>
      <c r="J789" s="133"/>
      <c r="K789" s="109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</row>
    <row r="790" spans="1:23">
      <c r="A790" s="109"/>
      <c r="B790" s="109"/>
      <c r="C790" s="109"/>
      <c r="D790" s="109"/>
      <c r="E790" s="109"/>
      <c r="F790" s="109"/>
      <c r="G790" s="133"/>
      <c r="H790" s="109"/>
      <c r="I790" s="133"/>
      <c r="J790" s="133"/>
      <c r="K790" s="109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</row>
    <row r="791" spans="1:23">
      <c r="A791" s="109"/>
      <c r="B791" s="109"/>
      <c r="C791" s="109"/>
      <c r="D791" s="109"/>
      <c r="E791" s="109"/>
      <c r="F791" s="109"/>
      <c r="G791" s="133"/>
      <c r="H791" s="109"/>
      <c r="I791" s="133"/>
      <c r="J791" s="133"/>
      <c r="K791" s="109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</row>
    <row r="792" spans="1:23">
      <c r="A792" s="109"/>
      <c r="B792" s="109"/>
      <c r="C792" s="109"/>
      <c r="D792" s="109"/>
      <c r="E792" s="109"/>
      <c r="F792" s="109"/>
      <c r="G792" s="133"/>
      <c r="H792" s="109"/>
      <c r="I792" s="133"/>
      <c r="J792" s="133"/>
      <c r="K792" s="109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</row>
    <row r="793" spans="1:23">
      <c r="A793" s="109"/>
      <c r="B793" s="109"/>
      <c r="C793" s="109"/>
      <c r="D793" s="109"/>
      <c r="E793" s="109"/>
      <c r="F793" s="109"/>
      <c r="G793" s="133"/>
      <c r="H793" s="109"/>
      <c r="I793" s="133"/>
      <c r="J793" s="133"/>
      <c r="K793" s="109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</row>
    <row r="794" spans="1:23">
      <c r="A794" s="109"/>
      <c r="B794" s="109"/>
      <c r="C794" s="109"/>
      <c r="D794" s="109"/>
      <c r="E794" s="109"/>
      <c r="F794" s="109"/>
      <c r="G794" s="133"/>
      <c r="H794" s="109"/>
      <c r="I794" s="133"/>
      <c r="J794" s="133"/>
      <c r="K794" s="109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</row>
    <row r="795" spans="1:23">
      <c r="A795" s="109"/>
      <c r="B795" s="109"/>
      <c r="C795" s="109"/>
      <c r="D795" s="109"/>
      <c r="E795" s="109"/>
      <c r="F795" s="109"/>
      <c r="G795" s="133"/>
      <c r="H795" s="109"/>
      <c r="I795" s="133"/>
      <c r="J795" s="133"/>
      <c r="K795" s="109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</row>
    <row r="796" spans="1:23">
      <c r="A796" s="109"/>
      <c r="B796" s="109"/>
      <c r="C796" s="109"/>
      <c r="D796" s="109"/>
      <c r="E796" s="109"/>
      <c r="F796" s="109"/>
      <c r="G796" s="133"/>
      <c r="H796" s="109"/>
      <c r="I796" s="133"/>
      <c r="J796" s="133"/>
      <c r="K796" s="109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</row>
    <row r="797" spans="1:23">
      <c r="A797" s="109"/>
      <c r="B797" s="109"/>
      <c r="C797" s="109"/>
      <c r="D797" s="109"/>
      <c r="E797" s="109"/>
      <c r="F797" s="109"/>
      <c r="G797" s="133"/>
      <c r="H797" s="109"/>
      <c r="I797" s="133"/>
      <c r="J797" s="133"/>
      <c r="K797" s="109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</row>
    <row r="798" spans="1:23">
      <c r="A798" s="109"/>
      <c r="B798" s="109"/>
      <c r="C798" s="109"/>
      <c r="D798" s="109"/>
      <c r="E798" s="109"/>
      <c r="F798" s="109"/>
      <c r="G798" s="133"/>
      <c r="H798" s="109"/>
      <c r="I798" s="133"/>
      <c r="J798" s="133"/>
      <c r="K798" s="109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</row>
    <row r="799" spans="1:23">
      <c r="A799" s="109"/>
      <c r="B799" s="109"/>
      <c r="C799" s="109"/>
      <c r="D799" s="109"/>
      <c r="E799" s="109"/>
      <c r="F799" s="109"/>
      <c r="G799" s="133"/>
      <c r="H799" s="109"/>
      <c r="I799" s="133"/>
      <c r="J799" s="133"/>
      <c r="K799" s="109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</row>
    <row r="800" spans="1:23">
      <c r="A800" s="109"/>
      <c r="B800" s="109"/>
      <c r="C800" s="109"/>
      <c r="D800" s="109"/>
      <c r="E800" s="109"/>
      <c r="F800" s="109"/>
      <c r="G800" s="133"/>
      <c r="H800" s="109"/>
      <c r="I800" s="133"/>
      <c r="J800" s="133"/>
      <c r="K800" s="109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</row>
    <row r="801" spans="1:23">
      <c r="A801" s="109"/>
      <c r="B801" s="109"/>
      <c r="C801" s="109"/>
      <c r="D801" s="109"/>
      <c r="E801" s="109"/>
      <c r="F801" s="109"/>
      <c r="G801" s="133"/>
      <c r="H801" s="109"/>
      <c r="I801" s="133"/>
      <c r="J801" s="133"/>
      <c r="K801" s="109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</row>
    <row r="802" spans="1:23">
      <c r="A802" s="109"/>
      <c r="B802" s="109"/>
      <c r="C802" s="109"/>
      <c r="D802" s="109"/>
      <c r="E802" s="109"/>
      <c r="F802" s="109"/>
      <c r="G802" s="133"/>
      <c r="H802" s="109"/>
      <c r="I802" s="133"/>
      <c r="J802" s="133"/>
      <c r="K802" s="109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</row>
    <row r="803" spans="1:23">
      <c r="A803" s="109"/>
      <c r="B803" s="109"/>
      <c r="C803" s="109"/>
      <c r="D803" s="109"/>
      <c r="E803" s="109"/>
      <c r="F803" s="109"/>
      <c r="G803" s="133"/>
      <c r="H803" s="109"/>
      <c r="I803" s="133"/>
      <c r="J803" s="133"/>
      <c r="K803" s="109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</row>
    <row r="804" spans="1:23">
      <c r="A804" s="109"/>
      <c r="B804" s="109"/>
      <c r="C804" s="109"/>
      <c r="D804" s="109"/>
      <c r="E804" s="109"/>
      <c r="F804" s="109"/>
      <c r="G804" s="133"/>
      <c r="H804" s="109"/>
      <c r="I804" s="133"/>
      <c r="J804" s="133"/>
      <c r="K804" s="109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</row>
    <row r="805" spans="1:23">
      <c r="A805" s="109"/>
      <c r="B805" s="109"/>
      <c r="C805" s="109"/>
      <c r="D805" s="109"/>
      <c r="E805" s="109"/>
      <c r="F805" s="109"/>
      <c r="G805" s="133"/>
      <c r="H805" s="109"/>
      <c r="I805" s="133"/>
      <c r="J805" s="133"/>
      <c r="K805" s="109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</row>
    <row r="806" spans="1:23">
      <c r="A806" s="109"/>
      <c r="B806" s="109"/>
      <c r="C806" s="109"/>
      <c r="D806" s="109"/>
      <c r="E806" s="109"/>
      <c r="F806" s="109"/>
      <c r="G806" s="133"/>
      <c r="H806" s="109"/>
      <c r="I806" s="133"/>
      <c r="J806" s="133"/>
      <c r="K806" s="109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</row>
    <row r="807" spans="1:23">
      <c r="A807" s="109"/>
      <c r="B807" s="109"/>
      <c r="C807" s="109"/>
      <c r="D807" s="109"/>
      <c r="E807" s="109"/>
      <c r="F807" s="109"/>
      <c r="G807" s="133"/>
      <c r="H807" s="109"/>
      <c r="I807" s="133"/>
      <c r="J807" s="133"/>
      <c r="K807" s="109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</row>
    <row r="808" spans="1:23">
      <c r="A808" s="109"/>
      <c r="B808" s="109"/>
      <c r="C808" s="109"/>
      <c r="D808" s="109"/>
      <c r="E808" s="109"/>
      <c r="F808" s="109"/>
      <c r="G808" s="133"/>
      <c r="H808" s="109"/>
      <c r="I808" s="133"/>
      <c r="J808" s="133"/>
      <c r="K808" s="109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</row>
    <row r="809" spans="1:23">
      <c r="A809" s="109"/>
      <c r="B809" s="109"/>
      <c r="C809" s="109"/>
      <c r="D809" s="109"/>
      <c r="E809" s="109"/>
      <c r="F809" s="109"/>
      <c r="G809" s="133"/>
      <c r="H809" s="109"/>
      <c r="I809" s="133"/>
      <c r="J809" s="133"/>
      <c r="K809" s="109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</row>
    <row r="810" spans="1:23">
      <c r="A810" s="109"/>
      <c r="B810" s="109"/>
      <c r="C810" s="109"/>
      <c r="D810" s="109"/>
      <c r="E810" s="109"/>
      <c r="F810" s="109"/>
      <c r="G810" s="133"/>
      <c r="H810" s="109"/>
      <c r="I810" s="133"/>
      <c r="J810" s="133"/>
      <c r="K810" s="109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</row>
    <row r="811" spans="1:23">
      <c r="A811" s="109"/>
      <c r="B811" s="109"/>
      <c r="C811" s="109"/>
      <c r="D811" s="109"/>
      <c r="E811" s="109"/>
      <c r="F811" s="109"/>
      <c r="G811" s="133"/>
      <c r="H811" s="109"/>
      <c r="I811" s="133"/>
      <c r="J811" s="133"/>
      <c r="K811" s="109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</row>
    <row r="812" spans="1:23">
      <c r="A812" s="109"/>
      <c r="B812" s="109"/>
      <c r="C812" s="109"/>
      <c r="D812" s="109"/>
      <c r="E812" s="109"/>
      <c r="F812" s="109"/>
      <c r="G812" s="133"/>
      <c r="H812" s="109"/>
      <c r="I812" s="133"/>
      <c r="J812" s="133"/>
      <c r="K812" s="109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</row>
    <row r="813" spans="1:23">
      <c r="A813" s="109"/>
      <c r="B813" s="109"/>
      <c r="C813" s="109"/>
      <c r="D813" s="109"/>
      <c r="E813" s="109"/>
      <c r="F813" s="109"/>
      <c r="G813" s="133"/>
      <c r="H813" s="109"/>
      <c r="I813" s="133"/>
      <c r="J813" s="133"/>
      <c r="K813" s="109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</row>
    <row r="814" spans="1:23">
      <c r="A814" s="109"/>
      <c r="B814" s="109"/>
      <c r="C814" s="109"/>
      <c r="D814" s="109"/>
      <c r="E814" s="109"/>
      <c r="F814" s="109"/>
      <c r="G814" s="133"/>
      <c r="H814" s="109"/>
      <c r="I814" s="133"/>
      <c r="J814" s="133"/>
      <c r="K814" s="109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</row>
    <row r="815" spans="1:23">
      <c r="A815" s="109"/>
      <c r="B815" s="109"/>
      <c r="C815" s="109"/>
      <c r="D815" s="109"/>
      <c r="E815" s="109"/>
      <c r="F815" s="109"/>
      <c r="G815" s="133"/>
      <c r="H815" s="109"/>
      <c r="I815" s="133"/>
      <c r="J815" s="133"/>
      <c r="K815" s="109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</row>
    <row r="816" spans="1:23">
      <c r="A816" s="109"/>
      <c r="B816" s="109"/>
      <c r="C816" s="109"/>
      <c r="D816" s="109"/>
      <c r="E816" s="109"/>
      <c r="F816" s="109"/>
      <c r="G816" s="133"/>
      <c r="H816" s="109"/>
      <c r="I816" s="133"/>
      <c r="J816" s="133"/>
      <c r="K816" s="109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</row>
    <row r="817" spans="1:23">
      <c r="A817" s="109"/>
      <c r="B817" s="109"/>
      <c r="C817" s="109"/>
      <c r="D817" s="109"/>
      <c r="E817" s="109"/>
      <c r="F817" s="109"/>
      <c r="G817" s="133"/>
      <c r="H817" s="109"/>
      <c r="I817" s="133"/>
      <c r="J817" s="133"/>
      <c r="K817" s="109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</row>
    <row r="818" spans="1:23">
      <c r="A818" s="109"/>
      <c r="B818" s="109"/>
      <c r="C818" s="109"/>
      <c r="D818" s="109"/>
      <c r="E818" s="109"/>
      <c r="F818" s="109"/>
      <c r="G818" s="133"/>
      <c r="H818" s="109"/>
      <c r="I818" s="133"/>
      <c r="J818" s="133"/>
      <c r="K818" s="109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</row>
    <row r="819" spans="1:23">
      <c r="A819" s="109"/>
      <c r="B819" s="109"/>
      <c r="C819" s="109"/>
      <c r="D819" s="109"/>
      <c r="E819" s="109"/>
      <c r="F819" s="109"/>
      <c r="G819" s="133"/>
      <c r="H819" s="109"/>
      <c r="I819" s="133"/>
      <c r="J819" s="133"/>
      <c r="K819" s="109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</row>
    <row r="820" spans="1:23">
      <c r="A820" s="109"/>
      <c r="B820" s="109"/>
      <c r="C820" s="109"/>
      <c r="D820" s="109"/>
      <c r="E820" s="109"/>
      <c r="F820" s="109"/>
      <c r="G820" s="133"/>
      <c r="H820" s="109"/>
      <c r="I820" s="133"/>
      <c r="J820" s="133"/>
      <c r="K820" s="109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</row>
    <row r="821" spans="1:23">
      <c r="A821" s="109"/>
      <c r="B821" s="109"/>
      <c r="C821" s="109"/>
      <c r="D821" s="109"/>
      <c r="E821" s="109"/>
      <c r="F821" s="109"/>
      <c r="G821" s="133"/>
      <c r="H821" s="109"/>
      <c r="I821" s="133"/>
      <c r="J821" s="133"/>
      <c r="K821" s="109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</row>
    <row r="822" spans="1:23">
      <c r="A822" s="109"/>
      <c r="B822" s="109"/>
      <c r="C822" s="109"/>
      <c r="D822" s="109"/>
      <c r="E822" s="109"/>
      <c r="F822" s="109"/>
      <c r="G822" s="133"/>
      <c r="H822" s="109"/>
      <c r="I822" s="133"/>
      <c r="J822" s="133"/>
      <c r="K822" s="109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</row>
    <row r="823" spans="1:23">
      <c r="A823" s="109"/>
      <c r="B823" s="109"/>
      <c r="C823" s="109"/>
      <c r="D823" s="109"/>
      <c r="E823" s="109"/>
      <c r="F823" s="109"/>
      <c r="G823" s="133"/>
      <c r="H823" s="109"/>
      <c r="I823" s="133"/>
      <c r="J823" s="133"/>
      <c r="K823" s="109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</row>
    <row r="824" spans="1:23">
      <c r="A824" s="109"/>
      <c r="B824" s="109"/>
      <c r="C824" s="109"/>
      <c r="D824" s="109"/>
      <c r="E824" s="109"/>
      <c r="F824" s="109"/>
      <c r="G824" s="133"/>
      <c r="H824" s="109"/>
      <c r="I824" s="133"/>
      <c r="J824" s="133"/>
      <c r="K824" s="109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</row>
    <row r="825" spans="1:23">
      <c r="A825" s="109"/>
      <c r="B825" s="109"/>
      <c r="C825" s="109"/>
      <c r="D825" s="109"/>
      <c r="E825" s="109"/>
      <c r="F825" s="109"/>
      <c r="G825" s="133"/>
      <c r="H825" s="109"/>
      <c r="I825" s="133"/>
      <c r="J825" s="133"/>
      <c r="K825" s="109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</row>
    <row r="826" spans="1:23">
      <c r="A826" s="109"/>
      <c r="B826" s="109"/>
      <c r="C826" s="109"/>
      <c r="D826" s="109"/>
      <c r="E826" s="109"/>
      <c r="F826" s="109"/>
      <c r="G826" s="133"/>
      <c r="H826" s="109"/>
      <c r="I826" s="133"/>
      <c r="J826" s="133"/>
      <c r="K826" s="109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</row>
    <row r="827" spans="1:23">
      <c r="A827" s="109"/>
      <c r="B827" s="109"/>
      <c r="C827" s="109"/>
      <c r="D827" s="109"/>
      <c r="E827" s="109"/>
      <c r="F827" s="109"/>
      <c r="G827" s="133"/>
      <c r="H827" s="109"/>
      <c r="I827" s="133"/>
      <c r="J827" s="133"/>
      <c r="K827" s="109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</row>
    <row r="828" spans="1:23">
      <c r="A828" s="109"/>
      <c r="B828" s="109"/>
      <c r="C828" s="109"/>
      <c r="D828" s="109"/>
      <c r="E828" s="109"/>
      <c r="F828" s="109"/>
      <c r="G828" s="133"/>
      <c r="H828" s="109"/>
      <c r="I828" s="133"/>
      <c r="J828" s="133"/>
      <c r="K828" s="109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</row>
    <row r="829" spans="1:23">
      <c r="A829" s="109"/>
      <c r="B829" s="109"/>
      <c r="C829" s="109"/>
      <c r="D829" s="109"/>
      <c r="E829" s="109"/>
      <c r="F829" s="109"/>
      <c r="G829" s="133"/>
      <c r="H829" s="109"/>
      <c r="I829" s="133"/>
      <c r="J829" s="133"/>
      <c r="K829" s="109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</row>
    <row r="830" spans="1:23">
      <c r="A830" s="109"/>
      <c r="B830" s="109"/>
      <c r="C830" s="109"/>
      <c r="D830" s="109"/>
      <c r="E830" s="109"/>
      <c r="F830" s="109"/>
      <c r="G830" s="133"/>
      <c r="H830" s="109"/>
      <c r="I830" s="133"/>
      <c r="J830" s="133"/>
      <c r="K830" s="109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</row>
    <row r="831" spans="1:23">
      <c r="A831" s="109"/>
      <c r="B831" s="109"/>
      <c r="C831" s="109"/>
      <c r="D831" s="109"/>
      <c r="E831" s="109"/>
      <c r="F831" s="109"/>
      <c r="G831" s="133"/>
      <c r="H831" s="109"/>
      <c r="I831" s="133"/>
      <c r="J831" s="133"/>
      <c r="K831" s="109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</row>
    <row r="832" spans="1:23">
      <c r="A832" s="109"/>
      <c r="B832" s="109"/>
      <c r="C832" s="109"/>
      <c r="D832" s="109"/>
      <c r="E832" s="109"/>
      <c r="F832" s="109"/>
      <c r="G832" s="133"/>
      <c r="H832" s="109"/>
      <c r="I832" s="133"/>
      <c r="J832" s="133"/>
      <c r="K832" s="109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</row>
    <row r="833" spans="1:23">
      <c r="A833" s="109"/>
      <c r="B833" s="109"/>
      <c r="C833" s="109"/>
      <c r="D833" s="109"/>
      <c r="E833" s="109"/>
      <c r="F833" s="109"/>
      <c r="G833" s="133"/>
      <c r="H833" s="109"/>
      <c r="I833" s="133"/>
      <c r="J833" s="133"/>
      <c r="K833" s="109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</row>
    <row r="834" spans="1:23">
      <c r="A834" s="109"/>
      <c r="B834" s="109"/>
      <c r="C834" s="109"/>
      <c r="D834" s="109"/>
      <c r="E834" s="109"/>
      <c r="F834" s="109"/>
      <c r="G834" s="133"/>
      <c r="H834" s="109"/>
      <c r="I834" s="133"/>
      <c r="J834" s="133"/>
      <c r="K834" s="109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</row>
    <row r="835" spans="1:23">
      <c r="A835" s="109"/>
      <c r="B835" s="109"/>
      <c r="C835" s="109"/>
      <c r="D835" s="109"/>
      <c r="E835" s="109"/>
      <c r="F835" s="109"/>
      <c r="G835" s="133"/>
      <c r="H835" s="109"/>
      <c r="I835" s="133"/>
      <c r="J835" s="133"/>
      <c r="K835" s="109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</row>
    <row r="836" spans="1:23">
      <c r="A836" s="109"/>
      <c r="B836" s="109"/>
      <c r="C836" s="109"/>
      <c r="D836" s="109"/>
      <c r="E836" s="109"/>
      <c r="F836" s="109"/>
      <c r="G836" s="133"/>
      <c r="H836" s="109"/>
      <c r="I836" s="133"/>
      <c r="J836" s="133"/>
      <c r="K836" s="109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</row>
    <row r="837" spans="1:23">
      <c r="A837" s="109"/>
      <c r="B837" s="109"/>
      <c r="C837" s="109"/>
      <c r="D837" s="109"/>
      <c r="E837" s="109"/>
      <c r="F837" s="109"/>
      <c r="G837" s="133"/>
      <c r="H837" s="109"/>
      <c r="I837" s="133"/>
      <c r="J837" s="133"/>
      <c r="K837" s="109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</row>
    <row r="838" spans="1:23">
      <c r="A838" s="109"/>
      <c r="B838" s="109"/>
      <c r="C838" s="109"/>
      <c r="D838" s="109"/>
      <c r="E838" s="109"/>
      <c r="F838" s="109"/>
      <c r="G838" s="133"/>
      <c r="H838" s="109"/>
      <c r="I838" s="133"/>
      <c r="J838" s="133"/>
      <c r="K838" s="109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</row>
    <row r="839" spans="1:23">
      <c r="A839" s="109"/>
      <c r="B839" s="109"/>
      <c r="C839" s="109"/>
      <c r="D839" s="109"/>
      <c r="E839" s="109"/>
      <c r="F839" s="109"/>
      <c r="G839" s="133"/>
      <c r="H839" s="109"/>
      <c r="I839" s="133"/>
      <c r="J839" s="133"/>
      <c r="K839" s="109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</row>
    <row r="840" spans="1:23">
      <c r="A840" s="109"/>
      <c r="B840" s="109"/>
      <c r="C840" s="109"/>
      <c r="D840" s="109"/>
      <c r="E840" s="109"/>
      <c r="F840" s="109"/>
      <c r="G840" s="133"/>
      <c r="H840" s="109"/>
      <c r="I840" s="133"/>
      <c r="J840" s="133"/>
      <c r="K840" s="109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</row>
    <row r="841" spans="1:23">
      <c r="A841" s="109"/>
      <c r="B841" s="109"/>
      <c r="C841" s="109"/>
      <c r="D841" s="109"/>
      <c r="E841" s="109"/>
      <c r="F841" s="109"/>
      <c r="G841" s="133"/>
      <c r="H841" s="109"/>
      <c r="I841" s="133"/>
      <c r="J841" s="133"/>
      <c r="K841" s="109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</row>
    <row r="842" spans="1:23">
      <c r="A842" s="109"/>
      <c r="B842" s="109"/>
      <c r="C842" s="109"/>
      <c r="D842" s="109"/>
      <c r="E842" s="109"/>
      <c r="F842" s="109"/>
      <c r="G842" s="133"/>
      <c r="H842" s="109"/>
      <c r="I842" s="133"/>
      <c r="J842" s="133"/>
      <c r="K842" s="109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</row>
    <row r="843" spans="1:23">
      <c r="A843" s="109"/>
      <c r="B843" s="109"/>
      <c r="C843" s="109"/>
      <c r="D843" s="109"/>
      <c r="E843" s="109"/>
      <c r="F843" s="109"/>
      <c r="G843" s="133"/>
      <c r="H843" s="109"/>
      <c r="I843" s="133"/>
      <c r="J843" s="133"/>
      <c r="K843" s="109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</row>
    <row r="844" spans="1:23">
      <c r="A844" s="109"/>
      <c r="B844" s="109"/>
      <c r="C844" s="109"/>
      <c r="D844" s="109"/>
      <c r="E844" s="109"/>
      <c r="F844" s="109"/>
      <c r="G844" s="133"/>
      <c r="H844" s="109"/>
      <c r="I844" s="133"/>
      <c r="J844" s="133"/>
      <c r="K844" s="109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</row>
    <row r="845" spans="1:23">
      <c r="A845" s="109"/>
      <c r="B845" s="109"/>
      <c r="C845" s="109"/>
      <c r="D845" s="109"/>
      <c r="E845" s="109"/>
      <c r="F845" s="109"/>
      <c r="G845" s="133"/>
      <c r="H845" s="109"/>
      <c r="I845" s="133"/>
      <c r="J845" s="133"/>
      <c r="K845" s="109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</row>
    <row r="846" spans="1:23">
      <c r="A846" s="109"/>
      <c r="B846" s="109"/>
      <c r="C846" s="109"/>
      <c r="D846" s="109"/>
      <c r="E846" s="109"/>
      <c r="F846" s="109"/>
      <c r="G846" s="133"/>
      <c r="H846" s="109"/>
      <c r="I846" s="133"/>
      <c r="J846" s="133"/>
      <c r="K846" s="109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</row>
    <row r="847" spans="1:23">
      <c r="A847" s="109"/>
      <c r="B847" s="109"/>
      <c r="C847" s="109"/>
      <c r="D847" s="109"/>
      <c r="E847" s="109"/>
      <c r="F847" s="109"/>
      <c r="G847" s="133"/>
      <c r="H847" s="109"/>
      <c r="I847" s="133"/>
      <c r="J847" s="133"/>
      <c r="K847" s="109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</row>
    <row r="848" spans="1:23">
      <c r="A848" s="109"/>
      <c r="B848" s="109"/>
      <c r="C848" s="109"/>
      <c r="D848" s="109"/>
      <c r="E848" s="109"/>
      <c r="F848" s="109"/>
      <c r="G848" s="133"/>
      <c r="H848" s="109"/>
      <c r="I848" s="133"/>
      <c r="J848" s="133"/>
      <c r="K848" s="109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</row>
    <row r="849" spans="1:23">
      <c r="A849" s="109"/>
      <c r="B849" s="109"/>
      <c r="C849" s="109"/>
      <c r="D849" s="109"/>
      <c r="E849" s="109"/>
      <c r="F849" s="109"/>
      <c r="G849" s="133"/>
      <c r="H849" s="109"/>
      <c r="I849" s="133"/>
      <c r="J849" s="133"/>
      <c r="K849" s="109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</row>
    <row r="850" spans="1:23">
      <c r="A850" s="109"/>
      <c r="B850" s="109"/>
      <c r="C850" s="109"/>
      <c r="D850" s="109"/>
      <c r="E850" s="109"/>
      <c r="F850" s="109"/>
      <c r="G850" s="133"/>
      <c r="H850" s="109"/>
      <c r="I850" s="133"/>
      <c r="J850" s="133"/>
      <c r="K850" s="109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</row>
    <row r="851" spans="1:23">
      <c r="A851" s="109"/>
      <c r="B851" s="109"/>
      <c r="C851" s="109"/>
      <c r="D851" s="109"/>
      <c r="E851" s="109"/>
      <c r="F851" s="109"/>
      <c r="G851" s="133"/>
      <c r="H851" s="109"/>
      <c r="I851" s="133"/>
      <c r="J851" s="133"/>
      <c r="K851" s="109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</row>
    <row r="852" spans="1:23">
      <c r="A852" s="109"/>
      <c r="B852" s="109"/>
      <c r="C852" s="109"/>
      <c r="D852" s="109"/>
      <c r="E852" s="109"/>
      <c r="F852" s="109"/>
      <c r="G852" s="133"/>
      <c r="H852" s="109"/>
      <c r="I852" s="133"/>
      <c r="J852" s="133"/>
      <c r="K852" s="109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</row>
    <row r="853" spans="1:23">
      <c r="A853" s="109"/>
      <c r="B853" s="109"/>
      <c r="C853" s="109"/>
      <c r="D853" s="109"/>
      <c r="E853" s="109"/>
      <c r="F853" s="109"/>
      <c r="G853" s="133"/>
      <c r="H853" s="109"/>
      <c r="I853" s="133"/>
      <c r="J853" s="133"/>
      <c r="K853" s="109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</row>
    <row r="854" spans="1:23">
      <c r="A854" s="109"/>
      <c r="B854" s="109"/>
      <c r="C854" s="109"/>
      <c r="D854" s="109"/>
      <c r="E854" s="109"/>
      <c r="F854" s="109"/>
      <c r="G854" s="133"/>
      <c r="H854" s="109"/>
      <c r="I854" s="133"/>
      <c r="J854" s="133"/>
      <c r="K854" s="109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</row>
    <row r="855" spans="1:23">
      <c r="A855" s="109"/>
      <c r="B855" s="109"/>
      <c r="C855" s="109"/>
      <c r="D855" s="109"/>
      <c r="E855" s="109"/>
      <c r="F855" s="109"/>
      <c r="G855" s="133"/>
      <c r="H855" s="109"/>
      <c r="I855" s="133"/>
      <c r="J855" s="133"/>
      <c r="K855" s="109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</row>
    <row r="856" spans="1:23">
      <c r="A856" s="109"/>
      <c r="B856" s="109"/>
      <c r="C856" s="109"/>
      <c r="D856" s="109"/>
      <c r="E856" s="109"/>
      <c r="F856" s="109"/>
      <c r="G856" s="133"/>
      <c r="H856" s="109"/>
      <c r="I856" s="133"/>
      <c r="J856" s="133"/>
      <c r="K856" s="109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</row>
    <row r="857" spans="1:23">
      <c r="A857" s="109"/>
      <c r="B857" s="109"/>
      <c r="C857" s="109"/>
      <c r="D857" s="109"/>
      <c r="E857" s="109"/>
      <c r="F857" s="109"/>
      <c r="G857" s="133"/>
      <c r="H857" s="109"/>
      <c r="I857" s="133"/>
      <c r="J857" s="133"/>
      <c r="K857" s="109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</row>
    <row r="858" spans="1:23">
      <c r="A858" s="109"/>
      <c r="B858" s="109"/>
      <c r="C858" s="109"/>
      <c r="D858" s="109"/>
      <c r="E858" s="109"/>
      <c r="F858" s="109"/>
      <c r="G858" s="133"/>
      <c r="H858" s="109"/>
      <c r="I858" s="133"/>
      <c r="J858" s="133"/>
      <c r="K858" s="109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</row>
    <row r="859" spans="1:23">
      <c r="A859" s="109"/>
      <c r="B859" s="109"/>
      <c r="C859" s="109"/>
      <c r="D859" s="109"/>
      <c r="E859" s="109"/>
      <c r="F859" s="109"/>
      <c r="G859" s="133"/>
      <c r="H859" s="109"/>
      <c r="I859" s="133"/>
      <c r="J859" s="133"/>
      <c r="K859" s="109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</row>
    <row r="860" spans="1:23">
      <c r="A860" s="109"/>
      <c r="B860" s="109"/>
      <c r="C860" s="109"/>
      <c r="D860" s="109"/>
      <c r="E860" s="109"/>
      <c r="F860" s="109"/>
      <c r="G860" s="133"/>
      <c r="H860" s="109"/>
      <c r="I860" s="133"/>
      <c r="J860" s="133"/>
      <c r="K860" s="109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</row>
    <row r="861" spans="1:23">
      <c r="A861" s="109"/>
      <c r="B861" s="109"/>
      <c r="C861" s="109"/>
      <c r="D861" s="109"/>
      <c r="E861" s="109"/>
      <c r="F861" s="109"/>
      <c r="G861" s="133"/>
      <c r="H861" s="109"/>
      <c r="I861" s="133"/>
      <c r="J861" s="133"/>
      <c r="K861" s="109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</row>
    <row r="862" spans="1:23">
      <c r="A862" s="109"/>
      <c r="B862" s="109"/>
      <c r="C862" s="109"/>
      <c r="D862" s="109"/>
      <c r="E862" s="109"/>
      <c r="F862" s="109"/>
      <c r="G862" s="133"/>
      <c r="H862" s="109"/>
      <c r="I862" s="133"/>
      <c r="J862" s="133"/>
      <c r="K862" s="109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</row>
    <row r="863" spans="1:23">
      <c r="A863" s="109"/>
      <c r="B863" s="109"/>
      <c r="C863" s="109"/>
      <c r="D863" s="109"/>
      <c r="E863" s="109"/>
      <c r="F863" s="109"/>
      <c r="G863" s="133"/>
      <c r="H863" s="109"/>
      <c r="I863" s="133"/>
      <c r="J863" s="133"/>
      <c r="K863" s="109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</row>
    <row r="864" spans="1:23">
      <c r="A864" s="109"/>
      <c r="B864" s="109"/>
      <c r="C864" s="109"/>
      <c r="D864" s="109"/>
      <c r="E864" s="109"/>
      <c r="F864" s="109"/>
      <c r="G864" s="133"/>
      <c r="H864" s="109"/>
      <c r="I864" s="133"/>
      <c r="J864" s="133"/>
      <c r="K864" s="109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</row>
    <row r="865" spans="1:23">
      <c r="A865" s="109"/>
      <c r="B865" s="109"/>
      <c r="C865" s="109"/>
      <c r="D865" s="109"/>
      <c r="E865" s="109"/>
      <c r="F865" s="109"/>
      <c r="G865" s="133"/>
      <c r="H865" s="109"/>
      <c r="I865" s="133"/>
      <c r="J865" s="133"/>
      <c r="K865" s="109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</row>
    <row r="866" spans="1:23">
      <c r="A866" s="109"/>
      <c r="B866" s="109"/>
      <c r="C866" s="109"/>
      <c r="D866" s="109"/>
      <c r="E866" s="109"/>
      <c r="F866" s="109"/>
      <c r="G866" s="133"/>
      <c r="H866" s="109"/>
      <c r="I866" s="133"/>
      <c r="J866" s="133"/>
      <c r="K866" s="109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</row>
    <row r="867" spans="1:23">
      <c r="A867" s="109"/>
      <c r="B867" s="109"/>
      <c r="C867" s="109"/>
      <c r="D867" s="109"/>
      <c r="E867" s="109"/>
      <c r="F867" s="109"/>
      <c r="G867" s="133"/>
      <c r="H867" s="109"/>
      <c r="I867" s="133"/>
      <c r="J867" s="133"/>
      <c r="K867" s="109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</row>
    <row r="868" spans="1:23">
      <c r="A868" s="109"/>
      <c r="B868" s="109"/>
      <c r="C868" s="109"/>
      <c r="D868" s="109"/>
      <c r="E868" s="109"/>
      <c r="F868" s="109"/>
      <c r="G868" s="133"/>
      <c r="H868" s="109"/>
      <c r="I868" s="133"/>
      <c r="J868" s="133"/>
      <c r="K868" s="109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</row>
    <row r="869" spans="1:23">
      <c r="A869" s="109"/>
      <c r="B869" s="109"/>
      <c r="C869" s="109"/>
      <c r="D869" s="109"/>
      <c r="E869" s="109"/>
      <c r="F869" s="109"/>
      <c r="G869" s="133"/>
      <c r="H869" s="109"/>
      <c r="I869" s="133"/>
      <c r="J869" s="133"/>
      <c r="K869" s="109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</row>
    <row r="870" spans="1:23">
      <c r="A870" s="109"/>
      <c r="B870" s="109"/>
      <c r="C870" s="109"/>
      <c r="D870" s="109"/>
      <c r="E870" s="109"/>
      <c r="F870" s="109"/>
      <c r="G870" s="133"/>
      <c r="H870" s="109"/>
      <c r="I870" s="133"/>
      <c r="J870" s="133"/>
      <c r="K870" s="109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</row>
    <row r="871" spans="1:23">
      <c r="A871" s="109"/>
      <c r="B871" s="109"/>
      <c r="C871" s="109"/>
      <c r="D871" s="109"/>
      <c r="E871" s="109"/>
      <c r="F871" s="109"/>
      <c r="G871" s="133"/>
      <c r="H871" s="109"/>
      <c r="I871" s="133"/>
      <c r="J871" s="133"/>
      <c r="K871" s="109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</row>
    <row r="872" spans="1:23">
      <c r="A872" s="109"/>
      <c r="B872" s="109"/>
      <c r="C872" s="109"/>
      <c r="D872" s="109"/>
      <c r="E872" s="109"/>
      <c r="F872" s="109"/>
      <c r="G872" s="133"/>
      <c r="H872" s="109"/>
      <c r="I872" s="133"/>
      <c r="J872" s="133"/>
      <c r="K872" s="109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</row>
    <row r="873" spans="1:23">
      <c r="A873" s="109"/>
      <c r="B873" s="109"/>
      <c r="C873" s="109"/>
      <c r="D873" s="109"/>
      <c r="E873" s="109"/>
      <c r="F873" s="109"/>
      <c r="G873" s="133"/>
      <c r="H873" s="109"/>
      <c r="I873" s="133"/>
      <c r="J873" s="133"/>
      <c r="K873" s="109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</row>
    <row r="874" spans="1:23">
      <c r="A874" s="109"/>
      <c r="B874" s="109"/>
      <c r="C874" s="109"/>
      <c r="D874" s="109"/>
      <c r="E874" s="109"/>
      <c r="F874" s="109"/>
      <c r="G874" s="133"/>
      <c r="H874" s="109"/>
      <c r="I874" s="133"/>
      <c r="J874" s="133"/>
      <c r="K874" s="109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</row>
    <row r="875" spans="1:23">
      <c r="A875" s="109"/>
      <c r="B875" s="109"/>
      <c r="C875" s="109"/>
      <c r="D875" s="109"/>
      <c r="E875" s="109"/>
      <c r="F875" s="109"/>
      <c r="G875" s="133"/>
      <c r="H875" s="109"/>
      <c r="I875" s="133"/>
      <c r="J875" s="133"/>
      <c r="K875" s="109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</row>
    <row r="876" spans="1:23">
      <c r="A876" s="109"/>
      <c r="B876" s="109"/>
      <c r="C876" s="109"/>
      <c r="D876" s="109"/>
      <c r="E876" s="109"/>
      <c r="F876" s="109"/>
      <c r="G876" s="133"/>
      <c r="H876" s="109"/>
      <c r="I876" s="133"/>
      <c r="J876" s="133"/>
      <c r="K876" s="109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</row>
    <row r="877" spans="1:23">
      <c r="A877" s="109"/>
      <c r="B877" s="109"/>
      <c r="C877" s="109"/>
      <c r="D877" s="109"/>
      <c r="E877" s="109"/>
      <c r="F877" s="109"/>
      <c r="G877" s="133"/>
      <c r="H877" s="109"/>
      <c r="I877" s="133"/>
      <c r="J877" s="133"/>
      <c r="K877" s="109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</row>
    <row r="878" spans="1:23">
      <c r="A878" s="109"/>
      <c r="B878" s="109"/>
      <c r="C878" s="109"/>
      <c r="D878" s="109"/>
      <c r="E878" s="109"/>
      <c r="F878" s="109"/>
      <c r="G878" s="133"/>
      <c r="H878" s="109"/>
      <c r="I878" s="133"/>
      <c r="J878" s="133"/>
      <c r="K878" s="109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</row>
    <row r="879" spans="1:23">
      <c r="A879" s="109"/>
      <c r="B879" s="109"/>
      <c r="C879" s="109"/>
      <c r="D879" s="109"/>
      <c r="E879" s="109"/>
      <c r="F879" s="109"/>
      <c r="G879" s="133"/>
      <c r="H879" s="109"/>
      <c r="I879" s="133"/>
      <c r="J879" s="133"/>
      <c r="K879" s="109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</row>
    <row r="880" spans="1:23">
      <c r="A880" s="109"/>
      <c r="B880" s="109"/>
      <c r="C880" s="109"/>
      <c r="D880" s="109"/>
      <c r="E880" s="109"/>
      <c r="F880" s="109"/>
      <c r="G880" s="133"/>
      <c r="H880" s="109"/>
      <c r="I880" s="133"/>
      <c r="J880" s="133"/>
      <c r="K880" s="109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</row>
    <row r="881" spans="1:23">
      <c r="A881" s="109"/>
      <c r="B881" s="109"/>
      <c r="C881" s="109"/>
      <c r="D881" s="109"/>
      <c r="E881" s="109"/>
      <c r="F881" s="109"/>
      <c r="G881" s="133"/>
      <c r="H881" s="109"/>
      <c r="I881" s="133"/>
      <c r="J881" s="133"/>
      <c r="K881" s="109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</row>
    <row r="882" spans="1:23">
      <c r="A882" s="109"/>
      <c r="B882" s="109"/>
      <c r="C882" s="109"/>
      <c r="D882" s="109"/>
      <c r="E882" s="109"/>
      <c r="F882" s="109"/>
      <c r="G882" s="133"/>
      <c r="H882" s="109"/>
      <c r="I882" s="133"/>
      <c r="J882" s="133"/>
      <c r="K882" s="109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</row>
    <row r="883" spans="1:23">
      <c r="A883" s="109"/>
      <c r="B883" s="109"/>
      <c r="C883" s="109"/>
      <c r="D883" s="109"/>
      <c r="E883" s="109"/>
      <c r="F883" s="109"/>
      <c r="G883" s="133"/>
      <c r="H883" s="109"/>
      <c r="I883" s="133"/>
      <c r="J883" s="133"/>
      <c r="K883" s="109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</row>
    <row r="884" spans="1:23">
      <c r="A884" s="109"/>
      <c r="B884" s="109"/>
      <c r="C884" s="109"/>
      <c r="D884" s="109"/>
      <c r="E884" s="109"/>
      <c r="F884" s="109"/>
      <c r="G884" s="133"/>
      <c r="H884" s="109"/>
      <c r="I884" s="133"/>
      <c r="J884" s="133"/>
      <c r="K884" s="109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</row>
    <row r="885" spans="1:23">
      <c r="A885" s="109"/>
      <c r="B885" s="109"/>
      <c r="C885" s="109"/>
      <c r="D885" s="109"/>
      <c r="E885" s="109"/>
      <c r="F885" s="109"/>
      <c r="G885" s="133"/>
      <c r="H885" s="109"/>
      <c r="I885" s="133"/>
      <c r="J885" s="133"/>
      <c r="K885" s="109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</row>
    <row r="886" spans="1:23">
      <c r="A886" s="109"/>
      <c r="B886" s="109"/>
      <c r="C886" s="109"/>
      <c r="D886" s="109"/>
      <c r="E886" s="109"/>
      <c r="F886" s="109"/>
      <c r="G886" s="133"/>
      <c r="H886" s="109"/>
      <c r="I886" s="133"/>
      <c r="J886" s="133"/>
      <c r="K886" s="109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</row>
    <row r="887" spans="1:23">
      <c r="A887" s="109"/>
      <c r="B887" s="109"/>
      <c r="C887" s="109"/>
      <c r="D887" s="109"/>
      <c r="E887" s="109"/>
      <c r="F887" s="109"/>
      <c r="G887" s="133"/>
      <c r="H887" s="109"/>
      <c r="I887" s="133"/>
      <c r="J887" s="133"/>
      <c r="K887" s="109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</row>
    <row r="888" spans="1:23">
      <c r="A888" s="109"/>
      <c r="B888" s="109"/>
      <c r="C888" s="109"/>
      <c r="D888" s="109"/>
      <c r="E888" s="109"/>
      <c r="F888" s="109"/>
      <c r="G888" s="133"/>
      <c r="H888" s="109"/>
      <c r="I888" s="133"/>
      <c r="J888" s="133"/>
      <c r="K888" s="109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</row>
    <row r="889" spans="1:23">
      <c r="A889" s="109"/>
      <c r="B889" s="109"/>
      <c r="C889" s="109"/>
      <c r="D889" s="109"/>
      <c r="E889" s="109"/>
      <c r="F889" s="109"/>
      <c r="G889" s="133"/>
      <c r="H889" s="109"/>
      <c r="I889" s="133"/>
      <c r="J889" s="133"/>
      <c r="K889" s="109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</row>
    <row r="890" spans="1:23">
      <c r="A890" s="109"/>
      <c r="B890" s="109"/>
      <c r="C890" s="109"/>
      <c r="D890" s="109"/>
      <c r="E890" s="109"/>
      <c r="F890" s="109"/>
      <c r="G890" s="133"/>
      <c r="H890" s="109"/>
      <c r="I890" s="133"/>
      <c r="J890" s="133"/>
      <c r="K890" s="109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</row>
    <row r="891" spans="1:23">
      <c r="A891" s="109"/>
      <c r="B891" s="109"/>
      <c r="C891" s="109"/>
      <c r="D891" s="109"/>
      <c r="E891" s="109"/>
      <c r="F891" s="109"/>
      <c r="G891" s="133"/>
      <c r="H891" s="109"/>
      <c r="I891" s="133"/>
      <c r="J891" s="133"/>
      <c r="K891" s="109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</row>
    <row r="892" spans="1:23">
      <c r="A892" s="109"/>
      <c r="B892" s="109"/>
      <c r="C892" s="109"/>
      <c r="D892" s="109"/>
      <c r="E892" s="109"/>
      <c r="F892" s="109"/>
      <c r="G892" s="133"/>
      <c r="H892" s="109"/>
      <c r="I892" s="133"/>
      <c r="J892" s="133"/>
      <c r="K892" s="109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</row>
    <row r="893" spans="1:23">
      <c r="A893" s="109"/>
      <c r="B893" s="109"/>
      <c r="C893" s="109"/>
      <c r="D893" s="109"/>
      <c r="E893" s="109"/>
      <c r="F893" s="109"/>
      <c r="G893" s="133"/>
      <c r="H893" s="109"/>
      <c r="I893" s="133"/>
      <c r="J893" s="133"/>
      <c r="K893" s="109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</row>
    <row r="894" spans="1:23">
      <c r="A894" s="109"/>
      <c r="B894" s="109"/>
      <c r="C894" s="109"/>
      <c r="D894" s="109"/>
      <c r="E894" s="109"/>
      <c r="F894" s="109"/>
      <c r="G894" s="133"/>
      <c r="H894" s="109"/>
      <c r="I894" s="133"/>
      <c r="J894" s="133"/>
      <c r="K894" s="109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</row>
    <row r="895" spans="1:23">
      <c r="A895" s="109"/>
      <c r="B895" s="109"/>
      <c r="C895" s="109"/>
      <c r="D895" s="109"/>
      <c r="E895" s="109"/>
      <c r="F895" s="109"/>
      <c r="G895" s="133"/>
      <c r="H895" s="109"/>
      <c r="I895" s="133"/>
      <c r="J895" s="133"/>
      <c r="K895" s="109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</row>
    <row r="896" spans="1:23">
      <c r="A896" s="109"/>
      <c r="B896" s="109"/>
      <c r="C896" s="109"/>
      <c r="D896" s="109"/>
      <c r="E896" s="109"/>
      <c r="F896" s="109"/>
      <c r="G896" s="133"/>
      <c r="H896" s="109"/>
      <c r="I896" s="133"/>
      <c r="J896" s="133"/>
      <c r="K896" s="109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</row>
    <row r="897" spans="1:23">
      <c r="A897" s="109"/>
      <c r="B897" s="109"/>
      <c r="C897" s="109"/>
      <c r="D897" s="109"/>
      <c r="E897" s="109"/>
      <c r="F897" s="109"/>
      <c r="G897" s="133"/>
      <c r="H897" s="109"/>
      <c r="I897" s="133"/>
      <c r="J897" s="133"/>
      <c r="K897" s="109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</row>
    <row r="898" spans="1:23">
      <c r="A898" s="109"/>
      <c r="B898" s="109"/>
      <c r="C898" s="109"/>
      <c r="D898" s="109"/>
      <c r="E898" s="109"/>
      <c r="F898" s="109"/>
      <c r="G898" s="133"/>
      <c r="H898" s="109"/>
      <c r="I898" s="133"/>
      <c r="J898" s="133"/>
      <c r="K898" s="109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</row>
    <row r="899" spans="1:23">
      <c r="A899" s="109"/>
      <c r="B899" s="109"/>
      <c r="C899" s="109"/>
      <c r="D899" s="109"/>
      <c r="E899" s="109"/>
      <c r="F899" s="109"/>
      <c r="G899" s="133"/>
      <c r="H899" s="109"/>
      <c r="I899" s="133"/>
      <c r="J899" s="133"/>
      <c r="K899" s="109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</row>
    <row r="900" spans="1:23">
      <c r="A900" s="109"/>
      <c r="B900" s="109"/>
      <c r="C900" s="109"/>
      <c r="D900" s="109"/>
      <c r="E900" s="109"/>
      <c r="F900" s="109"/>
      <c r="G900" s="133"/>
      <c r="H900" s="109"/>
      <c r="I900" s="133"/>
      <c r="J900" s="133"/>
      <c r="K900" s="109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</row>
    <row r="901" spans="1:23">
      <c r="A901" s="109"/>
      <c r="B901" s="109"/>
      <c r="C901" s="109"/>
      <c r="D901" s="109"/>
      <c r="E901" s="109"/>
      <c r="F901" s="109"/>
      <c r="G901" s="133"/>
      <c r="H901" s="109"/>
      <c r="I901" s="133"/>
      <c r="J901" s="133"/>
      <c r="K901" s="109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</row>
    <row r="902" spans="1:23">
      <c r="A902" s="109"/>
      <c r="B902" s="109"/>
      <c r="C902" s="109"/>
      <c r="D902" s="109"/>
      <c r="E902" s="109"/>
      <c r="F902" s="109"/>
      <c r="G902" s="133"/>
      <c r="H902" s="109"/>
      <c r="I902" s="133"/>
      <c r="J902" s="133"/>
      <c r="K902" s="109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</row>
    <row r="903" spans="1:23">
      <c r="A903" s="109"/>
      <c r="B903" s="109"/>
      <c r="C903" s="109"/>
      <c r="D903" s="109"/>
      <c r="E903" s="109"/>
      <c r="F903" s="109"/>
      <c r="G903" s="133"/>
      <c r="H903" s="109"/>
      <c r="I903" s="133"/>
      <c r="J903" s="133"/>
      <c r="K903" s="109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</row>
    <row r="904" spans="1:23">
      <c r="A904" s="109"/>
      <c r="B904" s="109"/>
      <c r="C904" s="109"/>
      <c r="D904" s="109"/>
      <c r="E904" s="109"/>
      <c r="F904" s="109"/>
      <c r="G904" s="133"/>
      <c r="H904" s="109"/>
      <c r="I904" s="133"/>
      <c r="J904" s="133"/>
      <c r="K904" s="109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</row>
    <row r="905" spans="1:23">
      <c r="A905" s="109"/>
      <c r="B905" s="109"/>
      <c r="C905" s="109"/>
      <c r="D905" s="109"/>
      <c r="E905" s="109"/>
      <c r="F905" s="109"/>
      <c r="G905" s="133"/>
      <c r="H905" s="109"/>
      <c r="I905" s="133"/>
      <c r="J905" s="133"/>
      <c r="K905" s="109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</row>
    <row r="906" spans="1:23">
      <c r="A906" s="109"/>
      <c r="B906" s="109"/>
      <c r="C906" s="109"/>
      <c r="D906" s="109"/>
      <c r="E906" s="109"/>
      <c r="F906" s="109"/>
      <c r="G906" s="133"/>
      <c r="H906" s="109"/>
      <c r="I906" s="133"/>
      <c r="J906" s="133"/>
      <c r="K906" s="109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</row>
    <row r="907" spans="1:23">
      <c r="A907" s="109"/>
      <c r="B907" s="109"/>
      <c r="C907" s="109"/>
      <c r="D907" s="109"/>
      <c r="E907" s="109"/>
      <c r="F907" s="109"/>
      <c r="G907" s="133"/>
      <c r="H907" s="109"/>
      <c r="I907" s="133"/>
      <c r="J907" s="133"/>
      <c r="K907" s="109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</row>
    <row r="908" spans="1:23">
      <c r="A908" s="109"/>
      <c r="B908" s="109"/>
      <c r="C908" s="109"/>
      <c r="D908" s="109"/>
      <c r="E908" s="109"/>
      <c r="F908" s="109"/>
      <c r="G908" s="133"/>
      <c r="H908" s="109"/>
      <c r="I908" s="133"/>
      <c r="J908" s="133"/>
      <c r="K908" s="109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</row>
    <row r="909" spans="1:23">
      <c r="A909" s="109"/>
      <c r="B909" s="109"/>
      <c r="C909" s="109"/>
      <c r="D909" s="109"/>
      <c r="E909" s="109"/>
      <c r="F909" s="109"/>
      <c r="G909" s="133"/>
      <c r="H909" s="109"/>
      <c r="I909" s="133"/>
      <c r="J909" s="133"/>
      <c r="K909" s="109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</row>
    <row r="910" spans="1:23">
      <c r="A910" s="109"/>
      <c r="B910" s="109"/>
      <c r="C910" s="109"/>
      <c r="D910" s="109"/>
      <c r="E910" s="109"/>
      <c r="F910" s="109"/>
      <c r="G910" s="133"/>
      <c r="H910" s="109"/>
      <c r="I910" s="133"/>
      <c r="J910" s="133"/>
      <c r="K910" s="109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</row>
    <row r="911" spans="1:23">
      <c r="A911" s="109"/>
      <c r="B911" s="109"/>
      <c r="C911" s="109"/>
      <c r="D911" s="109"/>
      <c r="E911" s="109"/>
      <c r="F911" s="109"/>
      <c r="G911" s="133"/>
      <c r="H911" s="109"/>
      <c r="I911" s="133"/>
      <c r="J911" s="133"/>
      <c r="K911" s="109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</row>
    <row r="912" spans="1:23">
      <c r="A912" s="109"/>
      <c r="B912" s="109"/>
      <c r="C912" s="109"/>
      <c r="D912" s="109"/>
      <c r="E912" s="109"/>
      <c r="F912" s="109"/>
      <c r="G912" s="133"/>
      <c r="H912" s="109"/>
      <c r="I912" s="133"/>
      <c r="J912" s="133"/>
      <c r="K912" s="109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</row>
    <row r="913" spans="1:23">
      <c r="A913" s="109"/>
      <c r="B913" s="109"/>
      <c r="C913" s="109"/>
      <c r="D913" s="109"/>
      <c r="E913" s="109"/>
      <c r="F913" s="109"/>
      <c r="G913" s="133"/>
      <c r="H913" s="109"/>
      <c r="I913" s="133"/>
      <c r="J913" s="133"/>
      <c r="K913" s="109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</row>
    <row r="914" spans="1:23">
      <c r="A914" s="109"/>
      <c r="B914" s="109"/>
      <c r="C914" s="109"/>
      <c r="D914" s="109"/>
      <c r="E914" s="109"/>
      <c r="F914" s="109"/>
      <c r="G914" s="133"/>
      <c r="H914" s="109"/>
      <c r="I914" s="133"/>
      <c r="J914" s="133"/>
      <c r="K914" s="109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</row>
    <row r="915" spans="1:23">
      <c r="A915" s="109"/>
      <c r="B915" s="109"/>
      <c r="C915" s="109"/>
      <c r="D915" s="109"/>
      <c r="E915" s="109"/>
      <c r="F915" s="109"/>
      <c r="G915" s="133"/>
      <c r="H915" s="109"/>
      <c r="I915" s="133"/>
      <c r="J915" s="133"/>
      <c r="K915" s="109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</row>
    <row r="916" spans="1:23">
      <c r="A916" s="109"/>
      <c r="B916" s="109"/>
      <c r="C916" s="109"/>
      <c r="D916" s="109"/>
      <c r="E916" s="109"/>
      <c r="F916" s="109"/>
      <c r="G916" s="133"/>
      <c r="H916" s="109"/>
      <c r="I916" s="133"/>
      <c r="J916" s="133"/>
      <c r="K916" s="109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</row>
    <row r="917" spans="1:23">
      <c r="A917" s="109"/>
      <c r="B917" s="109"/>
      <c r="C917" s="109"/>
      <c r="D917" s="109"/>
      <c r="E917" s="109"/>
      <c r="F917" s="109"/>
      <c r="G917" s="133"/>
      <c r="H917" s="109"/>
      <c r="I917" s="133"/>
      <c r="J917" s="133"/>
      <c r="K917" s="109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</row>
    <row r="918" spans="1:23">
      <c r="A918" s="109"/>
      <c r="B918" s="109"/>
      <c r="C918" s="109"/>
      <c r="D918" s="109"/>
      <c r="E918" s="109"/>
      <c r="F918" s="109"/>
      <c r="G918" s="133"/>
      <c r="H918" s="109"/>
      <c r="I918" s="133"/>
      <c r="J918" s="133"/>
      <c r="K918" s="109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</row>
    <row r="919" spans="1:23">
      <c r="A919" s="109"/>
      <c r="B919" s="109"/>
      <c r="C919" s="109"/>
      <c r="D919" s="109"/>
      <c r="E919" s="109"/>
      <c r="F919" s="109"/>
      <c r="G919" s="133"/>
      <c r="H919" s="109"/>
      <c r="I919" s="133"/>
      <c r="J919" s="133"/>
      <c r="K919" s="109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</row>
    <row r="920" spans="1:23">
      <c r="A920" s="109"/>
      <c r="B920" s="109"/>
      <c r="C920" s="109"/>
      <c r="D920" s="109"/>
      <c r="E920" s="109"/>
      <c r="F920" s="109"/>
      <c r="G920" s="133"/>
      <c r="H920" s="109"/>
      <c r="I920" s="133"/>
      <c r="J920" s="133"/>
      <c r="K920" s="109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</row>
    <row r="921" spans="1:23">
      <c r="A921" s="109"/>
      <c r="B921" s="109"/>
      <c r="C921" s="109"/>
      <c r="D921" s="109"/>
      <c r="E921" s="109"/>
      <c r="F921" s="109"/>
      <c r="G921" s="133"/>
      <c r="H921" s="109"/>
      <c r="I921" s="133"/>
      <c r="J921" s="133"/>
      <c r="K921" s="109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</row>
    <row r="922" spans="1:23">
      <c r="A922" s="109"/>
      <c r="B922" s="109"/>
      <c r="C922" s="109"/>
      <c r="D922" s="109"/>
      <c r="E922" s="109"/>
      <c r="F922" s="109"/>
      <c r="G922" s="133"/>
      <c r="H922" s="109"/>
      <c r="I922" s="133"/>
      <c r="J922" s="133"/>
      <c r="K922" s="109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</row>
    <row r="923" spans="1:23">
      <c r="A923" s="109"/>
      <c r="B923" s="109"/>
      <c r="C923" s="109"/>
      <c r="D923" s="109"/>
      <c r="E923" s="109"/>
      <c r="F923" s="109"/>
      <c r="G923" s="133"/>
      <c r="H923" s="109"/>
      <c r="I923" s="133"/>
      <c r="J923" s="133"/>
      <c r="K923" s="109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</row>
    <row r="924" spans="1:23">
      <c r="A924" s="109"/>
      <c r="B924" s="109"/>
      <c r="C924" s="109"/>
      <c r="D924" s="109"/>
      <c r="E924" s="109"/>
      <c r="F924" s="109"/>
      <c r="G924" s="133"/>
      <c r="H924" s="109"/>
      <c r="I924" s="133"/>
      <c r="J924" s="133"/>
      <c r="K924" s="109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</row>
    <row r="925" spans="1:23">
      <c r="A925" s="109"/>
      <c r="B925" s="109"/>
      <c r="C925" s="109"/>
      <c r="D925" s="109"/>
      <c r="E925" s="109"/>
      <c r="F925" s="109"/>
      <c r="G925" s="133"/>
      <c r="H925" s="109"/>
      <c r="I925" s="133"/>
      <c r="J925" s="133"/>
      <c r="K925" s="109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</row>
    <row r="926" spans="1:23">
      <c r="A926" s="109"/>
      <c r="B926" s="109"/>
      <c r="C926" s="109"/>
      <c r="D926" s="109"/>
      <c r="E926" s="109"/>
      <c r="F926" s="109"/>
      <c r="G926" s="133"/>
      <c r="H926" s="109"/>
      <c r="I926" s="133"/>
      <c r="J926" s="133"/>
      <c r="K926" s="109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</row>
    <row r="927" spans="1:23">
      <c r="A927" s="109"/>
      <c r="B927" s="109"/>
      <c r="C927" s="109"/>
      <c r="D927" s="109"/>
      <c r="E927" s="109"/>
      <c r="F927" s="109"/>
      <c r="G927" s="133"/>
      <c r="H927" s="109"/>
      <c r="I927" s="133"/>
      <c r="J927" s="133"/>
      <c r="K927" s="109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</row>
    <row r="928" spans="1:23">
      <c r="A928" s="109"/>
      <c r="B928" s="109"/>
      <c r="C928" s="109"/>
      <c r="D928" s="109"/>
      <c r="E928" s="109"/>
      <c r="F928" s="109"/>
      <c r="G928" s="133"/>
      <c r="H928" s="109"/>
      <c r="I928" s="133"/>
      <c r="J928" s="133"/>
      <c r="K928" s="109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</row>
    <row r="929" spans="1:23">
      <c r="A929" s="109"/>
      <c r="B929" s="109"/>
      <c r="C929" s="109"/>
      <c r="D929" s="109"/>
      <c r="E929" s="109"/>
      <c r="F929" s="109"/>
      <c r="G929" s="133"/>
      <c r="H929" s="109"/>
      <c r="I929" s="133"/>
      <c r="J929" s="133"/>
      <c r="K929" s="109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</row>
    <row r="930" spans="1:23">
      <c r="A930" s="109"/>
      <c r="B930" s="109"/>
      <c r="C930" s="109"/>
      <c r="D930" s="109"/>
      <c r="E930" s="109"/>
      <c r="F930" s="109"/>
      <c r="G930" s="133"/>
      <c r="H930" s="109"/>
      <c r="I930" s="133"/>
      <c r="J930" s="133"/>
      <c r="K930" s="109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</row>
    <row r="931" spans="1:23">
      <c r="A931" s="109"/>
      <c r="B931" s="109"/>
      <c r="C931" s="109"/>
      <c r="D931" s="109"/>
      <c r="E931" s="109"/>
      <c r="F931" s="109"/>
      <c r="G931" s="133"/>
      <c r="H931" s="109"/>
      <c r="I931" s="133"/>
      <c r="J931" s="133"/>
      <c r="K931" s="109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</row>
    <row r="932" spans="1:23">
      <c r="A932" s="109"/>
      <c r="B932" s="109"/>
      <c r="C932" s="109"/>
      <c r="D932" s="109"/>
      <c r="E932" s="109"/>
      <c r="F932" s="109"/>
      <c r="G932" s="133"/>
      <c r="H932" s="109"/>
      <c r="I932" s="133"/>
      <c r="J932" s="133"/>
      <c r="K932" s="109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</row>
    <row r="933" spans="1:23">
      <c r="A933" s="109"/>
      <c r="B933" s="109"/>
      <c r="C933" s="109"/>
      <c r="D933" s="109"/>
      <c r="E933" s="109"/>
      <c r="F933" s="109"/>
      <c r="G933" s="133"/>
      <c r="H933" s="109"/>
      <c r="I933" s="133"/>
      <c r="J933" s="133"/>
      <c r="K933" s="109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</row>
    <row r="934" spans="1:23">
      <c r="A934" s="109"/>
      <c r="B934" s="109"/>
      <c r="C934" s="109"/>
      <c r="D934" s="109"/>
      <c r="E934" s="109"/>
      <c r="F934" s="109"/>
      <c r="G934" s="133"/>
      <c r="H934" s="109"/>
      <c r="I934" s="133"/>
      <c r="J934" s="133"/>
      <c r="K934" s="109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</row>
    <row r="935" spans="1:23">
      <c r="A935" s="109"/>
      <c r="B935" s="109"/>
      <c r="C935" s="109"/>
      <c r="D935" s="109"/>
      <c r="E935" s="109"/>
      <c r="F935" s="109"/>
      <c r="G935" s="133"/>
      <c r="H935" s="109"/>
      <c r="I935" s="133"/>
      <c r="J935" s="133"/>
      <c r="K935" s="109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</row>
    <row r="936" spans="1:23">
      <c r="A936" s="109"/>
      <c r="B936" s="109"/>
      <c r="C936" s="109"/>
      <c r="D936" s="109"/>
      <c r="E936" s="109"/>
      <c r="F936" s="109"/>
      <c r="G936" s="133"/>
      <c r="H936" s="109"/>
      <c r="I936" s="133"/>
      <c r="J936" s="133"/>
      <c r="K936" s="109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</row>
    <row r="937" spans="1:23">
      <c r="A937" s="109"/>
      <c r="B937" s="109"/>
      <c r="C937" s="109"/>
      <c r="D937" s="109"/>
      <c r="E937" s="109"/>
      <c r="F937" s="109"/>
      <c r="G937" s="133"/>
      <c r="H937" s="109"/>
      <c r="I937" s="133"/>
      <c r="J937" s="133"/>
      <c r="K937" s="109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</row>
    <row r="938" spans="1:23">
      <c r="A938" s="109"/>
      <c r="B938" s="109"/>
      <c r="C938" s="109"/>
      <c r="D938" s="109"/>
      <c r="E938" s="109"/>
      <c r="F938" s="109"/>
      <c r="G938" s="133"/>
      <c r="H938" s="109"/>
      <c r="I938" s="133"/>
      <c r="J938" s="133"/>
      <c r="K938" s="109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</row>
    <row r="939" spans="1:23">
      <c r="A939" s="109"/>
      <c r="B939" s="109"/>
      <c r="C939" s="109"/>
      <c r="D939" s="109"/>
      <c r="E939" s="109"/>
      <c r="F939" s="109"/>
      <c r="G939" s="133"/>
      <c r="H939" s="109"/>
      <c r="I939" s="133"/>
      <c r="J939" s="133"/>
      <c r="K939" s="109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</row>
    <row r="940" spans="1:23">
      <c r="A940" s="109"/>
      <c r="B940" s="109"/>
      <c r="C940" s="109"/>
      <c r="D940" s="109"/>
      <c r="E940" s="109"/>
      <c r="F940" s="109"/>
      <c r="G940" s="133"/>
      <c r="H940" s="109"/>
      <c r="I940" s="133"/>
      <c r="J940" s="133"/>
      <c r="K940" s="109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</row>
    <row r="941" spans="1:23">
      <c r="A941" s="109"/>
      <c r="B941" s="109"/>
      <c r="C941" s="109"/>
      <c r="D941" s="109"/>
      <c r="E941" s="109"/>
      <c r="F941" s="109"/>
      <c r="G941" s="133"/>
      <c r="H941" s="109"/>
      <c r="I941" s="133"/>
      <c r="J941" s="133"/>
      <c r="K941" s="109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</row>
    <row r="942" spans="1:23">
      <c r="A942" s="109"/>
      <c r="B942" s="109"/>
      <c r="C942" s="109"/>
      <c r="D942" s="109"/>
      <c r="E942" s="109"/>
      <c r="F942" s="109"/>
      <c r="G942" s="133"/>
      <c r="H942" s="109"/>
      <c r="I942" s="133"/>
      <c r="J942" s="133"/>
      <c r="K942" s="109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</row>
    <row r="943" spans="1:23">
      <c r="A943" s="109"/>
      <c r="B943" s="109"/>
      <c r="C943" s="109"/>
      <c r="D943" s="109"/>
      <c r="E943" s="109"/>
      <c r="F943" s="109"/>
      <c r="G943" s="133"/>
      <c r="H943" s="109"/>
      <c r="I943" s="133"/>
      <c r="J943" s="133"/>
      <c r="K943" s="109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</row>
    <row r="944" spans="1:23">
      <c r="A944" s="109"/>
      <c r="B944" s="109"/>
      <c r="C944" s="109"/>
      <c r="D944" s="109"/>
      <c r="E944" s="109"/>
      <c r="F944" s="109"/>
      <c r="G944" s="133"/>
      <c r="H944" s="109"/>
      <c r="I944" s="133"/>
      <c r="J944" s="133"/>
      <c r="K944" s="109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</row>
    <row r="945" spans="1:23">
      <c r="A945" s="109"/>
      <c r="B945" s="109"/>
      <c r="C945" s="109"/>
      <c r="D945" s="109"/>
      <c r="E945" s="109"/>
      <c r="F945" s="109"/>
      <c r="G945" s="133"/>
      <c r="H945" s="109"/>
      <c r="I945" s="133"/>
      <c r="J945" s="133"/>
      <c r="K945" s="109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</row>
    <row r="946" spans="1:23">
      <c r="A946" s="109"/>
      <c r="B946" s="109"/>
      <c r="C946" s="109"/>
      <c r="D946" s="109"/>
      <c r="E946" s="109"/>
      <c r="F946" s="109"/>
      <c r="G946" s="133"/>
      <c r="H946" s="109"/>
      <c r="I946" s="133"/>
      <c r="J946" s="133"/>
      <c r="K946" s="109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</row>
    <row r="947" spans="1:23">
      <c r="A947" s="109"/>
      <c r="B947" s="109"/>
      <c r="C947" s="109"/>
      <c r="D947" s="109"/>
      <c r="E947" s="109"/>
      <c r="F947" s="109"/>
      <c r="G947" s="133"/>
      <c r="H947" s="109"/>
      <c r="I947" s="133"/>
      <c r="J947" s="133"/>
      <c r="K947" s="109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</row>
    <row r="948" spans="1:23">
      <c r="A948" s="109"/>
      <c r="B948" s="109"/>
      <c r="C948" s="109"/>
      <c r="D948" s="109"/>
      <c r="E948" s="109"/>
      <c r="F948" s="109"/>
      <c r="G948" s="133"/>
      <c r="H948" s="109"/>
      <c r="I948" s="133"/>
      <c r="J948" s="133"/>
      <c r="K948" s="109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</row>
    <row r="949" spans="1:23">
      <c r="A949" s="109"/>
      <c r="B949" s="109"/>
      <c r="C949" s="109"/>
      <c r="D949" s="109"/>
      <c r="E949" s="109"/>
      <c r="F949" s="109"/>
      <c r="G949" s="133"/>
      <c r="H949" s="109"/>
      <c r="I949" s="133"/>
      <c r="J949" s="133"/>
      <c r="K949" s="109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</row>
    <row r="950" spans="1:23">
      <c r="A950" s="109"/>
      <c r="B950" s="109"/>
      <c r="C950" s="109"/>
      <c r="D950" s="109"/>
      <c r="E950" s="109"/>
      <c r="F950" s="109"/>
      <c r="G950" s="133"/>
      <c r="H950" s="109"/>
      <c r="I950" s="133"/>
      <c r="J950" s="133"/>
      <c r="K950" s="109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</row>
    <row r="951" spans="1:23">
      <c r="A951" s="109"/>
      <c r="B951" s="109"/>
      <c r="C951" s="109"/>
      <c r="D951" s="109"/>
      <c r="E951" s="109"/>
      <c r="F951" s="109"/>
      <c r="G951" s="133"/>
      <c r="H951" s="109"/>
      <c r="I951" s="133"/>
      <c r="J951" s="133"/>
      <c r="K951" s="109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</row>
    <row r="952" spans="1:23">
      <c r="A952" s="109"/>
      <c r="B952" s="109"/>
      <c r="C952" s="109"/>
      <c r="D952" s="109"/>
      <c r="E952" s="109"/>
      <c r="F952" s="109"/>
      <c r="G952" s="133"/>
      <c r="H952" s="109"/>
      <c r="I952" s="133"/>
      <c r="J952" s="133"/>
      <c r="K952" s="109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</row>
    <row r="953" spans="1:23">
      <c r="A953" s="109"/>
      <c r="B953" s="109"/>
      <c r="C953" s="109"/>
      <c r="D953" s="109"/>
      <c r="E953" s="109"/>
      <c r="F953" s="109"/>
      <c r="G953" s="133"/>
      <c r="H953" s="109"/>
      <c r="I953" s="133"/>
      <c r="J953" s="133"/>
      <c r="K953" s="109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</row>
    <row r="954" spans="1:23">
      <c r="A954" s="109"/>
      <c r="B954" s="109"/>
      <c r="C954" s="109"/>
      <c r="D954" s="109"/>
      <c r="E954" s="109"/>
      <c r="F954" s="109"/>
      <c r="G954" s="133"/>
      <c r="H954" s="109"/>
      <c r="I954" s="133"/>
      <c r="J954" s="133"/>
      <c r="K954" s="109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</row>
    <row r="955" spans="1:23">
      <c r="A955" s="109"/>
      <c r="B955" s="109"/>
      <c r="C955" s="109"/>
      <c r="D955" s="109"/>
      <c r="E955" s="109"/>
      <c r="F955" s="109"/>
      <c r="G955" s="133"/>
      <c r="H955" s="109"/>
      <c r="I955" s="133"/>
      <c r="J955" s="133"/>
      <c r="K955" s="109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</row>
    <row r="956" spans="1:23">
      <c r="A956" s="109"/>
      <c r="B956" s="109"/>
      <c r="C956" s="109"/>
      <c r="D956" s="109"/>
      <c r="E956" s="109"/>
      <c r="F956" s="109"/>
      <c r="G956" s="133"/>
      <c r="H956" s="109"/>
      <c r="I956" s="133"/>
      <c r="J956" s="133"/>
      <c r="K956" s="109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</row>
    <row r="957" spans="1:23">
      <c r="A957" s="109"/>
      <c r="B957" s="109"/>
      <c r="C957" s="109"/>
      <c r="D957" s="109"/>
      <c r="E957" s="109"/>
      <c r="F957" s="109"/>
      <c r="G957" s="133"/>
      <c r="H957" s="109"/>
      <c r="I957" s="133"/>
      <c r="J957" s="133"/>
      <c r="K957" s="109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</row>
    <row r="958" spans="1:23">
      <c r="A958" s="109"/>
      <c r="B958" s="109"/>
      <c r="C958" s="109"/>
      <c r="D958" s="109"/>
      <c r="E958" s="109"/>
      <c r="F958" s="109"/>
      <c r="G958" s="133"/>
      <c r="H958" s="109"/>
      <c r="I958" s="133"/>
      <c r="J958" s="133"/>
      <c r="K958" s="109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</row>
    <row r="959" spans="1:23">
      <c r="A959" s="109"/>
      <c r="B959" s="109"/>
      <c r="C959" s="109"/>
      <c r="D959" s="109"/>
      <c r="E959" s="109"/>
      <c r="F959" s="109"/>
      <c r="G959" s="133"/>
      <c r="H959" s="109"/>
      <c r="I959" s="133"/>
      <c r="J959" s="133"/>
      <c r="K959" s="109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</row>
    <row r="960" spans="1:23">
      <c r="A960" s="109"/>
      <c r="B960" s="109"/>
      <c r="C960" s="109"/>
      <c r="D960" s="109"/>
      <c r="E960" s="109"/>
      <c r="F960" s="109"/>
      <c r="G960" s="133"/>
      <c r="H960" s="109"/>
      <c r="I960" s="133"/>
      <c r="J960" s="133"/>
      <c r="K960" s="109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</row>
    <row r="961" spans="1:23">
      <c r="A961" s="109"/>
      <c r="B961" s="109"/>
      <c r="C961" s="109"/>
      <c r="D961" s="109"/>
      <c r="E961" s="109"/>
      <c r="F961" s="109"/>
      <c r="G961" s="133"/>
      <c r="H961" s="109"/>
      <c r="I961" s="133"/>
      <c r="J961" s="133"/>
      <c r="K961" s="109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</row>
    <row r="962" spans="1:23">
      <c r="A962" s="109"/>
      <c r="B962" s="109"/>
      <c r="C962" s="109"/>
      <c r="D962" s="109"/>
      <c r="E962" s="109"/>
      <c r="F962" s="109"/>
      <c r="G962" s="133"/>
      <c r="H962" s="109"/>
      <c r="I962" s="133"/>
      <c r="J962" s="133"/>
      <c r="K962" s="109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</row>
    <row r="963" spans="1:23">
      <c r="A963" s="109"/>
      <c r="B963" s="109"/>
      <c r="C963" s="109"/>
      <c r="D963" s="109"/>
      <c r="E963" s="109"/>
      <c r="F963" s="109"/>
      <c r="G963" s="133"/>
      <c r="H963" s="109"/>
      <c r="I963" s="133"/>
      <c r="J963" s="133"/>
      <c r="K963" s="109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</row>
    <row r="964" spans="1:23">
      <c r="A964" s="109"/>
      <c r="B964" s="109"/>
      <c r="C964" s="109"/>
      <c r="D964" s="109"/>
      <c r="E964" s="109"/>
      <c r="F964" s="109"/>
      <c r="G964" s="133"/>
      <c r="H964" s="109"/>
      <c r="I964" s="133"/>
      <c r="J964" s="133"/>
      <c r="K964" s="109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</row>
    <row r="965" spans="1:23">
      <c r="A965" s="109"/>
      <c r="B965" s="109"/>
      <c r="C965" s="109"/>
      <c r="D965" s="109"/>
      <c r="E965" s="109"/>
      <c r="F965" s="109"/>
      <c r="G965" s="133"/>
      <c r="H965" s="109"/>
      <c r="I965" s="133"/>
      <c r="J965" s="133"/>
      <c r="K965" s="109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</row>
    <row r="966" spans="1:23">
      <c r="A966" s="109"/>
      <c r="B966" s="109"/>
      <c r="C966" s="109"/>
      <c r="D966" s="109"/>
      <c r="E966" s="109"/>
      <c r="F966" s="109"/>
      <c r="G966" s="133"/>
      <c r="H966" s="109"/>
      <c r="I966" s="133"/>
      <c r="J966" s="133"/>
      <c r="K966" s="109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</row>
    <row r="967" spans="1:23">
      <c r="A967" s="109"/>
      <c r="B967" s="109"/>
      <c r="C967" s="109"/>
      <c r="D967" s="109"/>
      <c r="E967" s="109"/>
      <c r="F967" s="109"/>
      <c r="G967" s="133"/>
      <c r="H967" s="109"/>
      <c r="I967" s="133"/>
      <c r="J967" s="133"/>
      <c r="K967" s="109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</row>
    <row r="968" spans="1:23">
      <c r="A968" s="109"/>
      <c r="B968" s="109"/>
      <c r="C968" s="109"/>
      <c r="D968" s="109"/>
      <c r="E968" s="109"/>
      <c r="F968" s="109"/>
      <c r="G968" s="133"/>
      <c r="H968" s="109"/>
      <c r="I968" s="133"/>
      <c r="J968" s="133"/>
      <c r="K968" s="109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</row>
    <row r="969" spans="1:23">
      <c r="A969" s="109"/>
      <c r="B969" s="109"/>
      <c r="C969" s="109"/>
      <c r="D969" s="109"/>
      <c r="E969" s="109"/>
      <c r="F969" s="109"/>
      <c r="G969" s="133"/>
      <c r="H969" s="109"/>
      <c r="I969" s="133"/>
      <c r="J969" s="133"/>
      <c r="K969" s="109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</row>
    <row r="970" spans="1:23">
      <c r="A970" s="109"/>
      <c r="B970" s="109"/>
      <c r="C970" s="109"/>
      <c r="D970" s="109"/>
      <c r="E970" s="109"/>
      <c r="F970" s="109"/>
      <c r="G970" s="133"/>
      <c r="H970" s="109"/>
      <c r="I970" s="133"/>
      <c r="J970" s="133"/>
      <c r="K970" s="109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</row>
    <row r="971" spans="1:23">
      <c r="A971" s="109"/>
      <c r="B971" s="109"/>
      <c r="C971" s="109"/>
      <c r="D971" s="109"/>
      <c r="E971" s="109"/>
      <c r="F971" s="109"/>
      <c r="G971" s="133"/>
      <c r="H971" s="109"/>
      <c r="I971" s="133"/>
      <c r="J971" s="133"/>
      <c r="K971" s="109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</row>
    <row r="972" spans="1:23">
      <c r="A972" s="109"/>
      <c r="B972" s="109"/>
      <c r="C972" s="109"/>
      <c r="D972" s="109"/>
      <c r="E972" s="109"/>
      <c r="F972" s="109"/>
      <c r="G972" s="133"/>
      <c r="H972" s="109"/>
      <c r="I972" s="133"/>
      <c r="J972" s="133"/>
      <c r="K972" s="109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</row>
    <row r="973" spans="1:23">
      <c r="A973" s="109"/>
      <c r="B973" s="109"/>
      <c r="C973" s="109"/>
      <c r="D973" s="109"/>
      <c r="E973" s="109"/>
      <c r="F973" s="109"/>
      <c r="G973" s="133"/>
      <c r="H973" s="109"/>
      <c r="I973" s="133"/>
      <c r="J973" s="133"/>
      <c r="K973" s="109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</row>
    <row r="974" spans="1:23">
      <c r="A974" s="109"/>
      <c r="B974" s="109"/>
      <c r="C974" s="109"/>
      <c r="D974" s="109"/>
      <c r="E974" s="109"/>
      <c r="F974" s="109"/>
      <c r="G974" s="133"/>
      <c r="H974" s="109"/>
      <c r="I974" s="133"/>
      <c r="J974" s="133"/>
      <c r="K974" s="109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</row>
    <row r="975" spans="1:23">
      <c r="A975" s="109"/>
      <c r="B975" s="109"/>
      <c r="C975" s="109"/>
      <c r="D975" s="109"/>
      <c r="E975" s="109"/>
      <c r="F975" s="109"/>
      <c r="G975" s="133"/>
      <c r="H975" s="109"/>
      <c r="I975" s="133"/>
      <c r="J975" s="133"/>
      <c r="K975" s="109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</row>
    <row r="976" spans="1:23">
      <c r="A976" s="109"/>
      <c r="B976" s="109"/>
      <c r="C976" s="109"/>
      <c r="D976" s="109"/>
      <c r="E976" s="109"/>
      <c r="F976" s="109"/>
      <c r="G976" s="133"/>
      <c r="H976" s="109"/>
      <c r="I976" s="133"/>
      <c r="J976" s="133"/>
      <c r="K976" s="109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</row>
    <row r="977" spans="1:23">
      <c r="A977" s="109"/>
      <c r="B977" s="109"/>
      <c r="C977" s="109"/>
      <c r="D977" s="109"/>
      <c r="E977" s="109"/>
      <c r="F977" s="109"/>
      <c r="G977" s="133"/>
      <c r="H977" s="109"/>
      <c r="I977" s="133"/>
      <c r="J977" s="133"/>
      <c r="K977" s="109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</row>
    <row r="978" spans="1:23">
      <c r="A978" s="109"/>
      <c r="B978" s="109"/>
      <c r="C978" s="109"/>
      <c r="D978" s="109"/>
      <c r="E978" s="109"/>
      <c r="F978" s="109"/>
      <c r="G978" s="133"/>
      <c r="H978" s="109"/>
      <c r="I978" s="133"/>
      <c r="J978" s="133"/>
      <c r="K978" s="109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</row>
    <row r="979" spans="1:23">
      <c r="A979" s="109"/>
      <c r="B979" s="109"/>
      <c r="C979" s="109"/>
      <c r="D979" s="109"/>
      <c r="E979" s="109"/>
      <c r="F979" s="109"/>
      <c r="G979" s="133"/>
      <c r="H979" s="109"/>
      <c r="I979" s="133"/>
      <c r="J979" s="133"/>
      <c r="K979" s="109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</row>
    <row r="980" spans="1:23">
      <c r="A980" s="109"/>
      <c r="B980" s="109"/>
      <c r="C980" s="109"/>
      <c r="D980" s="109"/>
      <c r="E980" s="109"/>
      <c r="F980" s="109"/>
      <c r="G980" s="133"/>
      <c r="H980" s="109"/>
      <c r="I980" s="133"/>
      <c r="J980" s="133"/>
      <c r="K980" s="109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</row>
    <row r="981" spans="1:23">
      <c r="A981" s="109"/>
      <c r="B981" s="109"/>
      <c r="C981" s="109"/>
      <c r="D981" s="109"/>
      <c r="E981" s="109"/>
      <c r="F981" s="109"/>
      <c r="G981" s="133"/>
      <c r="H981" s="109"/>
      <c r="I981" s="133"/>
      <c r="J981" s="133"/>
      <c r="K981" s="109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</row>
    <row r="982" spans="1:23">
      <c r="A982" s="109"/>
      <c r="B982" s="109"/>
      <c r="C982" s="109"/>
      <c r="D982" s="109"/>
      <c r="E982" s="109"/>
      <c r="F982" s="109"/>
      <c r="G982" s="133"/>
      <c r="H982" s="109"/>
      <c r="I982" s="133"/>
      <c r="J982" s="133"/>
      <c r="K982" s="109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</row>
    <row r="983" spans="1:23">
      <c r="A983" s="109"/>
      <c r="B983" s="109"/>
      <c r="C983" s="109"/>
      <c r="D983" s="109"/>
      <c r="E983" s="109"/>
      <c r="F983" s="109"/>
      <c r="G983" s="133"/>
      <c r="H983" s="109"/>
      <c r="I983" s="133"/>
      <c r="J983" s="133"/>
      <c r="K983" s="109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</row>
    <row r="984" spans="1:23">
      <c r="A984" s="109"/>
      <c r="B984" s="109"/>
      <c r="C984" s="109"/>
      <c r="D984" s="109"/>
      <c r="E984" s="109"/>
      <c r="F984" s="109"/>
      <c r="G984" s="133"/>
      <c r="H984" s="109"/>
      <c r="I984" s="133"/>
      <c r="J984" s="133"/>
      <c r="K984" s="109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</row>
    <row r="985" spans="1:23">
      <c r="A985" s="109"/>
      <c r="B985" s="109"/>
      <c r="C985" s="109"/>
      <c r="D985" s="109"/>
      <c r="E985" s="109"/>
      <c r="F985" s="109"/>
      <c r="G985" s="133"/>
      <c r="H985" s="109"/>
      <c r="I985" s="133"/>
      <c r="J985" s="133"/>
      <c r="K985" s="109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</row>
    <row r="986" spans="1:23">
      <c r="A986" s="109"/>
      <c r="B986" s="109"/>
      <c r="C986" s="109"/>
      <c r="D986" s="109"/>
      <c r="E986" s="109"/>
      <c r="F986" s="109"/>
      <c r="G986" s="133"/>
      <c r="H986" s="109"/>
      <c r="I986" s="133"/>
      <c r="J986" s="133"/>
      <c r="K986" s="109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</row>
    <row r="987" spans="1:23">
      <c r="A987" s="109"/>
      <c r="B987" s="109"/>
      <c r="C987" s="109"/>
      <c r="D987" s="109"/>
      <c r="E987" s="109"/>
      <c r="F987" s="109"/>
      <c r="G987" s="133"/>
      <c r="H987" s="109"/>
      <c r="I987" s="133"/>
      <c r="J987" s="133"/>
      <c r="K987" s="109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</row>
    <row r="988" spans="1:23">
      <c r="A988" s="109"/>
      <c r="B988" s="109"/>
      <c r="C988" s="109"/>
      <c r="D988" s="109"/>
      <c r="E988" s="109"/>
      <c r="F988" s="109"/>
      <c r="G988" s="133"/>
      <c r="H988" s="109"/>
      <c r="I988" s="133"/>
      <c r="J988" s="133"/>
      <c r="K988" s="109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</row>
    <row r="989" spans="1:23">
      <c r="A989" s="109"/>
      <c r="B989" s="109"/>
      <c r="C989" s="109"/>
      <c r="D989" s="109"/>
      <c r="E989" s="109"/>
      <c r="F989" s="109"/>
      <c r="G989" s="133"/>
      <c r="H989" s="109"/>
      <c r="I989" s="133"/>
      <c r="J989" s="133"/>
      <c r="K989" s="109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</row>
    <row r="990" spans="1:23">
      <c r="A990" s="109"/>
      <c r="B990" s="109"/>
      <c r="C990" s="109"/>
      <c r="D990" s="109"/>
      <c r="E990" s="109"/>
      <c r="F990" s="109"/>
      <c r="G990" s="133"/>
      <c r="H990" s="109"/>
      <c r="I990" s="133"/>
      <c r="J990" s="133"/>
      <c r="K990" s="109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</row>
    <row r="991" spans="1:23">
      <c r="A991" s="109"/>
      <c r="B991" s="109"/>
      <c r="C991" s="109"/>
      <c r="D991" s="109"/>
      <c r="E991" s="109"/>
      <c r="F991" s="109"/>
      <c r="G991" s="133"/>
      <c r="H991" s="109"/>
      <c r="I991" s="133"/>
      <c r="J991" s="133"/>
      <c r="K991" s="109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</row>
    <row r="992" spans="1:23">
      <c r="A992" s="109"/>
      <c r="B992" s="109"/>
      <c r="C992" s="109"/>
      <c r="D992" s="109"/>
      <c r="E992" s="109"/>
      <c r="F992" s="109"/>
      <c r="G992" s="133"/>
      <c r="H992" s="109"/>
      <c r="I992" s="133"/>
      <c r="J992" s="133"/>
      <c r="K992" s="109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</row>
    <row r="993" spans="1:23">
      <c r="A993" s="109"/>
      <c r="B993" s="109"/>
      <c r="C993" s="109"/>
      <c r="D993" s="109"/>
      <c r="E993" s="109"/>
      <c r="F993" s="109"/>
      <c r="G993" s="133"/>
      <c r="H993" s="109"/>
      <c r="I993" s="133"/>
      <c r="J993" s="133"/>
      <c r="K993" s="109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</row>
    <row r="994" spans="1:23">
      <c r="A994" s="109"/>
      <c r="B994" s="109"/>
      <c r="C994" s="109"/>
      <c r="D994" s="109"/>
      <c r="E994" s="109"/>
      <c r="F994" s="109"/>
      <c r="G994" s="133"/>
      <c r="H994" s="109"/>
      <c r="I994" s="133"/>
      <c r="J994" s="133"/>
      <c r="K994" s="109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</row>
    <row r="995" spans="1:23">
      <c r="A995" s="109"/>
      <c r="B995" s="109"/>
      <c r="C995" s="109"/>
      <c r="D995" s="109"/>
      <c r="E995" s="109"/>
      <c r="F995" s="109"/>
      <c r="G995" s="133"/>
      <c r="H995" s="109"/>
      <c r="I995" s="133"/>
      <c r="J995" s="133"/>
      <c r="K995" s="109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</row>
    <row r="996" spans="1:23">
      <c r="A996" s="109"/>
      <c r="B996" s="109"/>
      <c r="C996" s="109"/>
      <c r="D996" s="109"/>
      <c r="E996" s="109"/>
      <c r="F996" s="109"/>
      <c r="G996" s="133"/>
      <c r="H996" s="109"/>
      <c r="I996" s="133"/>
      <c r="J996" s="133"/>
      <c r="K996" s="109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</row>
    <row r="997" spans="1:23">
      <c r="A997" s="109"/>
      <c r="B997" s="109"/>
      <c r="C997" s="109"/>
      <c r="D997" s="109"/>
      <c r="E997" s="109"/>
      <c r="F997" s="109"/>
      <c r="G997" s="133"/>
      <c r="H997" s="109"/>
      <c r="I997" s="133"/>
      <c r="J997" s="133"/>
      <c r="K997" s="109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</row>
    <row r="998" spans="1:23">
      <c r="A998" s="109"/>
      <c r="B998" s="109"/>
      <c r="C998" s="109"/>
      <c r="D998" s="109"/>
      <c r="E998" s="109"/>
      <c r="F998" s="109"/>
      <c r="G998" s="133"/>
      <c r="H998" s="109"/>
      <c r="I998" s="133"/>
      <c r="J998" s="133"/>
      <c r="K998" s="109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</row>
    <row r="999" spans="1:23">
      <c r="A999" s="109"/>
      <c r="B999" s="109"/>
      <c r="C999" s="109"/>
      <c r="D999" s="109"/>
      <c r="E999" s="109"/>
      <c r="F999" s="109"/>
      <c r="G999" s="133"/>
      <c r="H999" s="109"/>
      <c r="I999" s="133"/>
      <c r="J999" s="133"/>
      <c r="K999" s="109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</row>
  </sheetData>
  <sheetProtection formatCells="0" formatColumns="0" formatRows="0" insertColumns="0" insertRows="0" insertHyperlinks="0" deleteColumns="0" deleteRows="0" sort="0" autoFilter="0" pivotTables="0"/>
  <mergeCells count="5">
    <mergeCell ref="A2:K2"/>
    <mergeCell ref="A3:I3"/>
    <mergeCell ref="A7:A10"/>
    <mergeCell ref="B7:B10"/>
    <mergeCell ref="C7:C10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H9" sqref="H9"/>
    </sheetView>
  </sheetViews>
  <sheetFormatPr defaultColWidth="9.140625" defaultRowHeight="14.25" customHeight="1"/>
  <cols>
    <col min="1" max="1" width="43.7109375" style="46" customWidth="1"/>
    <col min="2" max="2" width="14.5703125" style="46" customWidth="1"/>
    <col min="3" max="3" width="43.7109375" style="5" customWidth="1"/>
    <col min="4" max="10" width="14.5703125" style="5" customWidth="1"/>
    <col min="11" max="11" width="9.140625" style="5" customWidth="1"/>
    <col min="12" max="16384" width="9.140625" style="5"/>
  </cols>
  <sheetData>
    <row r="1" spans="1:23" s="22" customFormat="1" ht="12" customHeight="1">
      <c r="A1" s="113"/>
      <c r="B1" s="113">
        <v>0</v>
      </c>
      <c r="C1" s="138">
        <v>1</v>
      </c>
      <c r="D1" s="138"/>
      <c r="E1" s="138"/>
      <c r="F1" s="138"/>
      <c r="G1" s="138"/>
      <c r="H1" s="138"/>
      <c r="I1" s="138"/>
      <c r="J1" s="138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s="22" customFormat="1" ht="36" customHeight="1">
      <c r="A2" s="289" t="s">
        <v>16</v>
      </c>
      <c r="B2" s="289"/>
      <c r="C2" s="289"/>
      <c r="D2" s="289"/>
      <c r="E2" s="289"/>
      <c r="F2" s="289"/>
      <c r="G2" s="289"/>
      <c r="H2" s="289"/>
      <c r="I2" s="289"/>
      <c r="J2" s="28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s="35" customFormat="1" ht="24" customHeight="1">
      <c r="A3" s="290" t="s">
        <v>469</v>
      </c>
      <c r="B3" s="290"/>
      <c r="C3" s="290"/>
      <c r="D3" s="139"/>
      <c r="E3" s="140"/>
      <c r="F3" s="141"/>
      <c r="G3" s="142"/>
      <c r="H3" s="140"/>
      <c r="I3" s="141"/>
      <c r="J3" s="142" t="s">
        <v>24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19.5" customHeight="1">
      <c r="A4" s="286" t="s">
        <v>230</v>
      </c>
      <c r="B4" s="291" t="s">
        <v>188</v>
      </c>
      <c r="C4" s="292"/>
      <c r="D4" s="287" t="s">
        <v>77</v>
      </c>
      <c r="E4" s="293" t="s">
        <v>189</v>
      </c>
      <c r="F4" s="293"/>
      <c r="G4" s="293"/>
      <c r="H4" s="293" t="s">
        <v>190</v>
      </c>
      <c r="I4" s="293"/>
      <c r="J4" s="29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3" ht="18.75" customHeight="1">
      <c r="A5" s="286"/>
      <c r="B5" s="143" t="s">
        <v>97</v>
      </c>
      <c r="C5" s="132" t="s">
        <v>98</v>
      </c>
      <c r="D5" s="288"/>
      <c r="E5" s="132" t="s">
        <v>79</v>
      </c>
      <c r="F5" s="132" t="s">
        <v>102</v>
      </c>
      <c r="G5" s="132" t="s">
        <v>103</v>
      </c>
      <c r="H5" s="132" t="s">
        <v>79</v>
      </c>
      <c r="I5" s="132" t="s">
        <v>102</v>
      </c>
      <c r="J5" s="132" t="s">
        <v>103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</row>
    <row r="6" spans="1:23" ht="18.75" customHeight="1">
      <c r="A6" s="144" t="s">
        <v>193</v>
      </c>
      <c r="B6" s="144" t="s">
        <v>194</v>
      </c>
      <c r="C6" s="144" t="s">
        <v>243</v>
      </c>
      <c r="D6" s="144" t="s">
        <v>196</v>
      </c>
      <c r="E6" s="144" t="s">
        <v>197</v>
      </c>
      <c r="F6" s="144" t="s">
        <v>198</v>
      </c>
      <c r="G6" s="144" t="s">
        <v>199</v>
      </c>
      <c r="H6" s="144" t="s">
        <v>374</v>
      </c>
      <c r="I6" s="144" t="s">
        <v>375</v>
      </c>
      <c r="J6" s="144" t="s">
        <v>248</v>
      </c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</row>
    <row r="7" spans="1:23" ht="18.75" customHeight="1">
      <c r="A7" s="145" t="s">
        <v>1</v>
      </c>
      <c r="B7" s="144"/>
      <c r="C7" s="144"/>
      <c r="D7" s="144"/>
      <c r="E7" s="144"/>
      <c r="F7" s="144"/>
      <c r="G7" s="144"/>
      <c r="H7" s="144"/>
      <c r="I7" s="144"/>
      <c r="J7" s="144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</row>
    <row r="8" spans="1:23" ht="18.75" customHeight="1">
      <c r="A8" s="144"/>
      <c r="B8" s="146">
        <v>229</v>
      </c>
      <c r="C8" s="147" t="s">
        <v>151</v>
      </c>
      <c r="D8" s="148">
        <v>25</v>
      </c>
      <c r="E8" s="149"/>
      <c r="F8" s="149"/>
      <c r="G8" s="149"/>
      <c r="H8" s="149">
        <v>25</v>
      </c>
      <c r="I8" s="149"/>
      <c r="J8" s="149">
        <v>25</v>
      </c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</row>
    <row r="9" spans="1:23" ht="18.75" customHeight="1">
      <c r="A9" s="144"/>
      <c r="B9" s="146">
        <v>22960</v>
      </c>
      <c r="C9" s="147" t="s">
        <v>152</v>
      </c>
      <c r="D9" s="148">
        <v>25</v>
      </c>
      <c r="E9" s="149"/>
      <c r="F9" s="149"/>
      <c r="G9" s="149"/>
      <c r="H9" s="149">
        <v>25</v>
      </c>
      <c r="I9" s="149"/>
      <c r="J9" s="149">
        <v>25</v>
      </c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</row>
    <row r="10" spans="1:23" ht="18.75" customHeight="1">
      <c r="A10" s="150"/>
      <c r="B10" s="151" t="s">
        <v>376</v>
      </c>
      <c r="C10" s="152" t="s">
        <v>328</v>
      </c>
      <c r="D10" s="148">
        <v>25</v>
      </c>
      <c r="E10" s="149"/>
      <c r="F10" s="149"/>
      <c r="G10" s="149"/>
      <c r="H10" s="149">
        <v>25</v>
      </c>
      <c r="I10" s="149"/>
      <c r="J10" s="149">
        <v>25</v>
      </c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</row>
    <row r="11" spans="1:23" ht="18.75" customHeight="1">
      <c r="A11" s="283" t="s">
        <v>154</v>
      </c>
      <c r="B11" s="284"/>
      <c r="C11" s="285"/>
      <c r="D11" s="153">
        <v>25</v>
      </c>
      <c r="E11" s="154"/>
      <c r="F11" s="155"/>
      <c r="G11" s="155"/>
      <c r="H11" s="154">
        <v>25</v>
      </c>
      <c r="I11" s="155"/>
      <c r="J11" s="155">
        <v>25</v>
      </c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</row>
    <row r="12" spans="1:23" ht="21" customHeight="1">
      <c r="A12" s="109"/>
      <c r="B12" s="109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pans="1:23" ht="14.25" customHeight="1">
      <c r="A13" s="150"/>
      <c r="B13" s="150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</row>
    <row r="14" spans="1:23" ht="14.25" customHeight="1">
      <c r="A14" s="150"/>
      <c r="B14" s="150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</row>
    <row r="15" spans="1:23" ht="14.25" customHeight="1">
      <c r="A15" s="150"/>
      <c r="B15" s="150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</row>
    <row r="16" spans="1:23" ht="14.25" customHeight="1">
      <c r="A16" s="150"/>
      <c r="B16" s="150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pans="1:23" ht="14.25" customHeight="1">
      <c r="A17" s="150"/>
      <c r="B17" s="150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</row>
    <row r="18" spans="1:23" ht="14.25" customHeight="1">
      <c r="A18" s="150"/>
      <c r="B18" s="150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</row>
    <row r="19" spans="1:23" ht="14.25" customHeight="1">
      <c r="A19" s="150"/>
      <c r="B19" s="150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4.25" customHeight="1">
      <c r="A20" s="150"/>
      <c r="B20" s="150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</row>
    <row r="21" spans="1:23" ht="14.25" customHeight="1">
      <c r="A21" s="150"/>
      <c r="B21" s="150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</row>
    <row r="22" spans="1:23" ht="14.25" customHeight="1">
      <c r="A22" s="150"/>
      <c r="B22" s="150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</row>
    <row r="23" spans="1:23" ht="14.25" customHeight="1">
      <c r="A23" s="150"/>
      <c r="B23" s="150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</row>
    <row r="24" spans="1:23" ht="14.25" customHeight="1">
      <c r="A24" s="150"/>
      <c r="B24" s="150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</row>
    <row r="25" spans="1:23" ht="14.25" customHeight="1">
      <c r="A25" s="150"/>
      <c r="B25" s="150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</row>
    <row r="26" spans="1:23" ht="14.25" customHeight="1">
      <c r="A26" s="150"/>
      <c r="B26" s="150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</row>
    <row r="27" spans="1:23" ht="14.25" customHeight="1">
      <c r="A27" s="150"/>
      <c r="B27" s="150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</row>
    <row r="28" spans="1:23" ht="14.25" customHeight="1">
      <c r="A28" s="150"/>
      <c r="B28" s="15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</row>
    <row r="29" spans="1:23" ht="14.25" customHeight="1">
      <c r="A29" s="150"/>
      <c r="B29" s="150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4.25" customHeight="1">
      <c r="A30" s="150"/>
      <c r="B30" s="150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</row>
    <row r="31" spans="1:23" ht="14.25" customHeight="1">
      <c r="A31" s="150"/>
      <c r="B31" s="150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</row>
    <row r="32" spans="1:23" ht="14.25" customHeight="1">
      <c r="A32" s="150"/>
      <c r="B32" s="150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</row>
    <row r="33" spans="1:23" ht="14.25" customHeight="1">
      <c r="A33" s="150"/>
      <c r="B33" s="150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</row>
    <row r="34" spans="1:23" ht="14.25" customHeight="1">
      <c r="A34" s="150"/>
      <c r="B34" s="150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</row>
    <row r="35" spans="1:23" ht="14.25" customHeight="1">
      <c r="A35" s="150"/>
      <c r="B35" s="15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1:23" ht="14.25" customHeight="1">
      <c r="A36" s="150"/>
      <c r="B36" s="150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1:23" ht="14.25" customHeight="1">
      <c r="A37" s="150"/>
      <c r="B37" s="15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pans="1:23" ht="14.25" customHeight="1">
      <c r="A38" s="150"/>
      <c r="B38" s="150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1:23" ht="14.25" customHeight="1">
      <c r="A39" s="150"/>
      <c r="B39" s="150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4.25" customHeight="1">
      <c r="A40" s="150"/>
      <c r="B40" s="150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  <row r="41" spans="1:23" ht="14.25" customHeight="1">
      <c r="A41" s="150"/>
      <c r="B41" s="150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</row>
    <row r="42" spans="1:23" ht="14.25" customHeight="1">
      <c r="A42" s="150"/>
      <c r="B42" s="150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pans="1:23" ht="14.25" customHeight="1">
      <c r="A43" s="150"/>
      <c r="B43" s="150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pans="1:23" ht="14.25" customHeight="1">
      <c r="A44" s="150"/>
      <c r="B44" s="150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pans="1:23" ht="14.25" customHeight="1">
      <c r="A45" s="150"/>
      <c r="B45" s="150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 spans="1:23" ht="14.25" customHeight="1">
      <c r="A46" s="150"/>
      <c r="B46" s="150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pans="1:23" ht="14.25" customHeight="1">
      <c r="A47" s="150"/>
      <c r="B47" s="150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 spans="1:23" ht="14.25" customHeight="1">
      <c r="A48" s="150"/>
      <c r="B48" s="150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pans="1:23" ht="14.25" customHeight="1">
      <c r="A49" s="150"/>
      <c r="B49" s="15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4.25" customHeight="1">
      <c r="A50" s="150"/>
      <c r="B50" s="150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</row>
    <row r="51" spans="1:23" ht="14.25" customHeight="1">
      <c r="A51" s="150"/>
      <c r="B51" s="150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</row>
    <row r="52" spans="1:23" ht="14.25" customHeight="1">
      <c r="A52" s="150"/>
      <c r="B52" s="15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pans="1:23" ht="14.25" customHeight="1">
      <c r="A53" s="150"/>
      <c r="B53" s="150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pans="1:23" ht="14.25" customHeight="1">
      <c r="A54" s="150"/>
      <c r="B54" s="150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 spans="1:23" ht="14.25" customHeight="1">
      <c r="A55" s="150"/>
      <c r="B55" s="150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 spans="1:23" ht="14.25" customHeight="1">
      <c r="A56" s="150"/>
      <c r="B56" s="150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1:23" ht="14.25" customHeight="1">
      <c r="A57" s="150"/>
      <c r="B57" s="150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 spans="1:23" ht="14.25" customHeight="1">
      <c r="A58" s="150"/>
      <c r="B58" s="150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59" spans="1:23" ht="14.25" customHeight="1">
      <c r="A59" s="150"/>
      <c r="B59" s="150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pans="1:23" ht="14.25" customHeight="1">
      <c r="A60" s="150"/>
      <c r="B60" s="150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 spans="1:23" ht="14.25" customHeight="1">
      <c r="A61" s="150"/>
      <c r="B61" s="150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</row>
    <row r="62" spans="1:23" ht="14.25" customHeight="1">
      <c r="A62" s="150"/>
      <c r="B62" s="150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</row>
    <row r="63" spans="1:23" ht="14.25" customHeight="1">
      <c r="A63" s="150"/>
      <c r="B63" s="150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</row>
    <row r="64" spans="1:23" ht="14.25" customHeight="1">
      <c r="A64" s="150"/>
      <c r="B64" s="150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</row>
    <row r="65" spans="1:23" ht="14.25" customHeight="1">
      <c r="A65" s="150"/>
      <c r="B65" s="150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</row>
    <row r="66" spans="1:23" ht="14.25" customHeight="1">
      <c r="A66" s="150"/>
      <c r="B66" s="150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</row>
    <row r="67" spans="1:23" ht="14.25" customHeight="1">
      <c r="A67" s="150"/>
      <c r="B67" s="150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</row>
    <row r="68" spans="1:23" ht="14.25" customHeight="1">
      <c r="A68" s="150"/>
      <c r="B68" s="150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</row>
    <row r="69" spans="1:23" ht="14.25" customHeight="1">
      <c r="A69" s="150"/>
      <c r="B69" s="150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</row>
    <row r="70" spans="1:23" ht="14.25" customHeight="1">
      <c r="A70" s="150"/>
      <c r="B70" s="150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</row>
    <row r="71" spans="1:23" ht="14.25" customHeight="1">
      <c r="A71" s="150"/>
      <c r="B71" s="150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</row>
    <row r="72" spans="1:23" ht="14.25" customHeight="1">
      <c r="A72" s="150"/>
      <c r="B72" s="150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1:23" ht="14.25" customHeight="1">
      <c r="A73" s="150"/>
      <c r="B73" s="150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</row>
    <row r="74" spans="1:23" ht="14.25" customHeight="1">
      <c r="A74" s="150"/>
      <c r="B74" s="150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</row>
    <row r="75" spans="1:23" ht="14.25" customHeight="1">
      <c r="A75" s="150"/>
      <c r="B75" s="150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</row>
    <row r="76" spans="1:23" ht="14.25" customHeight="1">
      <c r="A76" s="150"/>
      <c r="B76" s="150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</row>
    <row r="77" spans="1:23" ht="14.25" customHeight="1">
      <c r="A77" s="150"/>
      <c r="B77" s="150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</row>
    <row r="78" spans="1:23" ht="14.25" customHeight="1">
      <c r="A78" s="150"/>
      <c r="B78" s="150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</row>
    <row r="79" spans="1:23" ht="14.25" customHeight="1">
      <c r="A79" s="150"/>
      <c r="B79" s="150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</row>
    <row r="80" spans="1:23" ht="14.25" customHeight="1">
      <c r="A80" s="150"/>
      <c r="B80" s="150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</row>
    <row r="81" spans="1:23" ht="14.25" customHeight="1">
      <c r="A81" s="150"/>
      <c r="B81" s="150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</row>
    <row r="82" spans="1:23" ht="14.25" customHeight="1">
      <c r="A82" s="150"/>
      <c r="B82" s="150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</row>
    <row r="83" spans="1:23" ht="14.25" customHeight="1">
      <c r="A83" s="150"/>
      <c r="B83" s="150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</row>
    <row r="84" spans="1:23" ht="14.25" customHeight="1">
      <c r="A84" s="150"/>
      <c r="B84" s="150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</row>
    <row r="85" spans="1:23" ht="14.25" customHeight="1">
      <c r="A85" s="150"/>
      <c r="B85" s="150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4.25" customHeight="1">
      <c r="A86" s="150"/>
      <c r="B86" s="150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</row>
    <row r="87" spans="1:23" ht="14.25" customHeight="1">
      <c r="A87" s="150"/>
      <c r="B87" s="150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</row>
    <row r="88" spans="1:23" ht="14.25" customHeight="1">
      <c r="A88" s="150"/>
      <c r="B88" s="150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</row>
    <row r="89" spans="1:23" ht="14.25" customHeight="1">
      <c r="A89" s="150"/>
      <c r="B89" s="150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</row>
    <row r="90" spans="1:23" ht="14.25" customHeight="1">
      <c r="A90" s="150"/>
      <c r="B90" s="150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</row>
    <row r="91" spans="1:23" ht="14.25" customHeight="1">
      <c r="A91" s="150"/>
      <c r="B91" s="150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</row>
    <row r="92" spans="1:23" ht="14.25" customHeight="1">
      <c r="A92" s="150"/>
      <c r="B92" s="150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1:23" ht="14.25" customHeight="1">
      <c r="A93" s="150"/>
      <c r="B93" s="150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4.25" customHeight="1">
      <c r="A94" s="150"/>
      <c r="B94" s="150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</row>
    <row r="95" spans="1:23" ht="14.25" customHeight="1">
      <c r="A95" s="150"/>
      <c r="B95" s="150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</row>
    <row r="96" spans="1:23" ht="14.25" customHeight="1">
      <c r="A96" s="150"/>
      <c r="B96" s="150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</row>
    <row r="97" spans="1:23" ht="14.25" customHeight="1">
      <c r="A97" s="150"/>
      <c r="B97" s="150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</row>
    <row r="98" spans="1:23" ht="14.25" customHeight="1">
      <c r="A98" s="150"/>
      <c r="B98" s="150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1:23" ht="14.25" customHeight="1">
      <c r="A99" s="150"/>
      <c r="B99" s="150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1:23" ht="14.25" customHeight="1">
      <c r="A100" s="150"/>
      <c r="B100" s="150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  <row r="101" spans="1:23" ht="14.25" customHeight="1">
      <c r="A101" s="150"/>
      <c r="B101" s="150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1:23" ht="14.25" customHeight="1">
      <c r="A102" s="150"/>
      <c r="B102" s="150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</row>
    <row r="103" spans="1:23" ht="14.25" customHeight="1">
      <c r="A103" s="150"/>
      <c r="B103" s="150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4.25" customHeight="1">
      <c r="A104" s="150"/>
      <c r="B104" s="150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</row>
    <row r="105" spans="1:23" ht="14.25" customHeight="1">
      <c r="A105" s="150"/>
      <c r="B105" s="150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</row>
    <row r="106" spans="1:23" ht="14.25" customHeight="1">
      <c r="A106" s="150"/>
      <c r="B106" s="150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</row>
    <row r="107" spans="1:23" ht="14.25" customHeight="1">
      <c r="A107" s="150"/>
      <c r="B107" s="150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</row>
    <row r="108" spans="1:23" ht="14.25" customHeight="1">
      <c r="A108" s="150"/>
      <c r="B108" s="150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</row>
    <row r="109" spans="1:23" ht="14.25" customHeight="1">
      <c r="A109" s="150"/>
      <c r="B109" s="150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</row>
    <row r="110" spans="1:23" ht="14.25" customHeight="1">
      <c r="A110" s="150"/>
      <c r="B110" s="150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</row>
    <row r="111" spans="1:23" ht="14.25" customHeight="1">
      <c r="A111" s="150"/>
      <c r="B111" s="150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</row>
    <row r="112" spans="1:23" ht="14.25" customHeight="1">
      <c r="A112" s="150"/>
      <c r="B112" s="150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</row>
    <row r="113" spans="1:23" ht="14.25" customHeight="1">
      <c r="A113" s="150"/>
      <c r="B113" s="15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4.25" customHeight="1">
      <c r="A114" s="150"/>
      <c r="B114" s="150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</row>
    <row r="115" spans="1:23" ht="14.25" customHeight="1">
      <c r="A115" s="150"/>
      <c r="B115" s="150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</row>
    <row r="116" spans="1:23" ht="14.25" customHeight="1">
      <c r="A116" s="150"/>
      <c r="B116" s="150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</row>
    <row r="117" spans="1:23" ht="14.25" customHeight="1">
      <c r="A117" s="150"/>
      <c r="B117" s="150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</row>
    <row r="118" spans="1:23" ht="14.25" customHeight="1">
      <c r="A118" s="150"/>
      <c r="B118" s="150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</row>
    <row r="119" spans="1:23" ht="14.25" customHeight="1">
      <c r="A119" s="150"/>
      <c r="B119" s="150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</row>
    <row r="120" spans="1:23" ht="14.25" customHeight="1">
      <c r="A120" s="150"/>
      <c r="B120" s="150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</row>
    <row r="121" spans="1:23" ht="14.25" customHeight="1">
      <c r="A121" s="150"/>
      <c r="B121" s="150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</row>
    <row r="122" spans="1:23" ht="14.25" customHeight="1">
      <c r="A122" s="150"/>
      <c r="B122" s="150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</row>
    <row r="123" spans="1:23" ht="14.25" customHeight="1">
      <c r="A123" s="150"/>
      <c r="B123" s="15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4.25" customHeight="1">
      <c r="A124" s="150"/>
      <c r="B124" s="150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</row>
    <row r="125" spans="1:23" ht="14.25" customHeight="1">
      <c r="A125" s="150"/>
      <c r="B125" s="150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</row>
    <row r="126" spans="1:23" ht="14.25" customHeight="1">
      <c r="A126" s="150"/>
      <c r="B126" s="150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</row>
    <row r="127" spans="1:23" ht="14.25" customHeight="1">
      <c r="A127" s="150"/>
      <c r="B127" s="150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</row>
    <row r="128" spans="1:23" ht="14.25" customHeight="1">
      <c r="A128" s="150"/>
      <c r="B128" s="150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</row>
    <row r="129" spans="1:23" ht="14.25" customHeight="1">
      <c r="A129" s="150"/>
      <c r="B129" s="150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</row>
    <row r="130" spans="1:23" ht="14.25" customHeight="1">
      <c r="A130" s="150"/>
      <c r="B130" s="150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</row>
    <row r="131" spans="1:23" ht="14.25" customHeight="1">
      <c r="A131" s="150"/>
      <c r="B131" s="15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</row>
    <row r="132" spans="1:23" ht="14.25" customHeight="1">
      <c r="A132" s="150"/>
      <c r="B132" s="150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</row>
    <row r="133" spans="1:23" ht="14.25" customHeight="1">
      <c r="A133" s="150"/>
      <c r="B133" s="150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4.25" customHeight="1">
      <c r="A134" s="150"/>
      <c r="B134" s="150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</row>
    <row r="135" spans="1:23" ht="14.25" customHeight="1">
      <c r="A135" s="150"/>
      <c r="B135" s="150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</row>
    <row r="136" spans="1:23" ht="14.25" customHeight="1">
      <c r="A136" s="150"/>
      <c r="B136" s="150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</row>
    <row r="137" spans="1:23" ht="14.25" customHeight="1">
      <c r="A137" s="150"/>
      <c r="B137" s="150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4.25" customHeight="1">
      <c r="A138" s="150"/>
      <c r="B138" s="150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</row>
    <row r="139" spans="1:23" ht="14.25" customHeight="1">
      <c r="A139" s="150"/>
      <c r="B139" s="150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</row>
    <row r="140" spans="1:23" ht="14.25" customHeight="1">
      <c r="A140" s="150"/>
      <c r="B140" s="150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</row>
    <row r="141" spans="1:23" ht="14.25" customHeight="1">
      <c r="A141" s="150"/>
      <c r="B141" s="150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</row>
    <row r="142" spans="1:23" ht="14.25" customHeight="1">
      <c r="A142" s="150"/>
      <c r="B142" s="150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</row>
    <row r="143" spans="1:23" ht="14.25" customHeight="1">
      <c r="A143" s="150"/>
      <c r="B143" s="150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</row>
    <row r="144" spans="1:23" ht="14.25" customHeight="1">
      <c r="A144" s="150"/>
      <c r="B144" s="150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</row>
    <row r="145" spans="1:23" ht="14.25" customHeight="1">
      <c r="A145" s="150"/>
      <c r="B145" s="150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</row>
    <row r="146" spans="1:23" ht="14.25" customHeight="1">
      <c r="A146" s="150"/>
      <c r="B146" s="150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4.25" customHeight="1">
      <c r="A147" s="150"/>
      <c r="B147" s="150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</row>
    <row r="148" spans="1:23" ht="14.25" customHeight="1">
      <c r="A148" s="150"/>
      <c r="B148" s="150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</row>
    <row r="149" spans="1:23" ht="14.25" customHeight="1">
      <c r="A149" s="150"/>
      <c r="B149" s="150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</row>
    <row r="150" spans="1:23" ht="14.25" customHeight="1">
      <c r="A150" s="150"/>
      <c r="B150" s="150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</row>
    <row r="151" spans="1:23" ht="14.25" customHeight="1">
      <c r="A151" s="150"/>
      <c r="B151" s="150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</row>
    <row r="152" spans="1:23" ht="14.25" customHeight="1">
      <c r="A152" s="150"/>
      <c r="B152" s="150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</row>
    <row r="153" spans="1:23" ht="14.25" customHeight="1">
      <c r="A153" s="150"/>
      <c r="B153" s="150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</row>
    <row r="154" spans="1:23" ht="14.25" customHeight="1">
      <c r="A154" s="150"/>
      <c r="B154" s="150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</row>
    <row r="155" spans="1:23" ht="14.25" customHeight="1">
      <c r="A155" s="150"/>
      <c r="B155" s="150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</row>
    <row r="156" spans="1:23" ht="14.25" customHeight="1">
      <c r="A156" s="150"/>
      <c r="B156" s="150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</row>
    <row r="157" spans="1:23" ht="14.25" customHeight="1">
      <c r="A157" s="150"/>
      <c r="B157" s="150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</row>
    <row r="158" spans="1:23" ht="14.25" customHeight="1">
      <c r="A158" s="150"/>
      <c r="B158" s="150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ht="14.25" customHeight="1">
      <c r="A159" s="150"/>
      <c r="B159" s="150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4.25" customHeight="1">
      <c r="A160" s="150"/>
      <c r="B160" s="150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1:23" ht="14.25" customHeight="1">
      <c r="A161" s="150"/>
      <c r="B161" s="150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1:23" ht="14.25" customHeight="1">
      <c r="A162" s="150"/>
      <c r="B162" s="150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1:23" ht="14.25" customHeight="1">
      <c r="A163" s="150"/>
      <c r="B163" s="150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1:23" ht="14.25" customHeight="1">
      <c r="A164" s="150"/>
      <c r="B164" s="150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1:23" ht="14.25" customHeight="1">
      <c r="A165" s="150"/>
      <c r="B165" s="150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1:23" ht="14.25" customHeight="1">
      <c r="A166" s="150"/>
      <c r="B166" s="150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1:23" ht="14.25" customHeight="1">
      <c r="A167" s="150"/>
      <c r="B167" s="150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1:23" ht="14.25" customHeight="1">
      <c r="A168" s="150"/>
      <c r="B168" s="150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1:23" ht="14.25" customHeight="1">
      <c r="A169" s="150"/>
      <c r="B169" s="150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1:23" ht="14.25" customHeight="1">
      <c r="A170" s="150"/>
      <c r="B170" s="150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1:23" ht="14.25" customHeight="1">
      <c r="A171" s="150"/>
      <c r="B171" s="150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1:23" ht="14.25" customHeight="1">
      <c r="A172" s="150"/>
      <c r="B172" s="150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1:23" ht="14.25" customHeight="1">
      <c r="A173" s="150"/>
      <c r="B173" s="150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  <row r="174" spans="1:23" ht="14.25" customHeight="1">
      <c r="A174" s="150"/>
      <c r="B174" s="150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</row>
    <row r="175" spans="1:23" ht="14.25" customHeight="1">
      <c r="A175" s="150"/>
      <c r="B175" s="150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</row>
    <row r="176" spans="1:23" ht="14.25" customHeight="1">
      <c r="A176" s="150"/>
      <c r="B176" s="150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</row>
    <row r="177" spans="1:23" ht="14.25" customHeight="1">
      <c r="A177" s="150"/>
      <c r="B177" s="150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</row>
    <row r="178" spans="1:23" ht="14.25" customHeight="1">
      <c r="A178" s="150"/>
      <c r="B178" s="150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</row>
    <row r="179" spans="1:23" ht="14.25" customHeight="1">
      <c r="A179" s="150"/>
      <c r="B179" s="150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</row>
    <row r="180" spans="1:23" ht="14.25" customHeight="1">
      <c r="A180" s="150"/>
      <c r="B180" s="150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</row>
    <row r="181" spans="1:23" ht="14.25" customHeight="1">
      <c r="A181" s="150"/>
      <c r="B181" s="150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</row>
    <row r="182" spans="1:23" ht="14.25" customHeight="1">
      <c r="A182" s="150"/>
      <c r="B182" s="150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</row>
    <row r="183" spans="1:23" ht="14.25" customHeight="1">
      <c r="A183" s="150"/>
      <c r="B183" s="150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</row>
    <row r="184" spans="1:23" ht="14.25" customHeight="1">
      <c r="A184" s="150"/>
      <c r="B184" s="150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</row>
    <row r="185" spans="1:23" ht="14.25" customHeight="1">
      <c r="A185" s="150"/>
      <c r="B185" s="150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</row>
    <row r="186" spans="1:23" ht="14.25" customHeight="1">
      <c r="A186" s="150"/>
      <c r="B186" s="150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</row>
    <row r="187" spans="1:23" ht="14.25" customHeight="1">
      <c r="A187" s="150"/>
      <c r="B187" s="150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</row>
    <row r="188" spans="1:23" ht="14.25" customHeight="1">
      <c r="A188" s="150"/>
      <c r="B188" s="150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</row>
    <row r="189" spans="1:23" ht="14.25" customHeight="1">
      <c r="A189" s="150"/>
      <c r="B189" s="150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</row>
    <row r="190" spans="1:23" ht="14.25" customHeight="1">
      <c r="A190" s="150"/>
      <c r="B190" s="150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</row>
    <row r="191" spans="1:23" ht="14.25" customHeight="1">
      <c r="A191" s="150"/>
      <c r="B191" s="150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</row>
    <row r="192" spans="1:23" ht="14.25" customHeight="1">
      <c r="A192" s="150"/>
      <c r="B192" s="150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</row>
    <row r="193" spans="1:23" ht="14.25" customHeight="1">
      <c r="A193" s="150"/>
      <c r="B193" s="150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</row>
    <row r="194" spans="1:23" ht="14.25" customHeight="1">
      <c r="A194" s="150"/>
      <c r="B194" s="150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</row>
    <row r="195" spans="1:23" ht="14.25" customHeight="1">
      <c r="A195" s="150"/>
      <c r="B195" s="150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</row>
    <row r="196" spans="1:23" ht="14.25" customHeight="1">
      <c r="A196" s="150"/>
      <c r="B196" s="150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</row>
    <row r="197" spans="1:23" ht="14.25" customHeight="1">
      <c r="A197" s="150"/>
      <c r="B197" s="150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</row>
    <row r="198" spans="1:23" ht="14.25" customHeight="1">
      <c r="A198" s="150"/>
      <c r="B198" s="150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</row>
    <row r="199" spans="1:23" ht="14.25" customHeight="1">
      <c r="A199" s="150"/>
      <c r="B199" s="150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</row>
    <row r="200" spans="1:23" ht="14.25" customHeight="1">
      <c r="A200" s="150"/>
      <c r="B200" s="150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</row>
    <row r="201" spans="1:23" ht="14.25" customHeight="1">
      <c r="A201" s="150"/>
      <c r="B201" s="150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</row>
    <row r="202" spans="1:23" ht="14.25" customHeight="1">
      <c r="A202" s="150"/>
      <c r="B202" s="150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</row>
    <row r="203" spans="1:23" ht="14.25" customHeight="1">
      <c r="A203" s="150"/>
      <c r="B203" s="150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</row>
    <row r="204" spans="1:23" ht="14.25" customHeight="1">
      <c r="A204" s="150"/>
      <c r="B204" s="150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</row>
    <row r="205" spans="1:23" ht="14.25" customHeight="1">
      <c r="A205" s="150"/>
      <c r="B205" s="150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</row>
    <row r="206" spans="1:23" ht="14.25" customHeight="1">
      <c r="A206" s="150"/>
      <c r="B206" s="150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</row>
    <row r="207" spans="1:23" ht="14.25" customHeight="1">
      <c r="A207" s="150"/>
      <c r="B207" s="150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</row>
    <row r="208" spans="1:23" ht="14.25" customHeight="1">
      <c r="A208" s="150"/>
      <c r="B208" s="150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</row>
    <row r="209" spans="1:23" ht="14.25" customHeight="1">
      <c r="A209" s="150"/>
      <c r="B209" s="150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</row>
    <row r="210" spans="1:23" ht="14.25" customHeight="1">
      <c r="A210" s="150"/>
      <c r="B210" s="150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</row>
    <row r="211" spans="1:23" ht="14.25" customHeight="1">
      <c r="A211" s="150"/>
      <c r="B211" s="150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</row>
    <row r="212" spans="1:23" ht="14.25" customHeight="1">
      <c r="A212" s="150"/>
      <c r="B212" s="150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</row>
    <row r="213" spans="1:23" ht="14.25" customHeight="1">
      <c r="A213" s="150"/>
      <c r="B213" s="150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</row>
    <row r="214" spans="1:23" ht="14.25" customHeight="1">
      <c r="A214" s="150"/>
      <c r="B214" s="150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</row>
    <row r="215" spans="1:23" ht="14.25" customHeight="1">
      <c r="A215" s="150"/>
      <c r="B215" s="150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</row>
    <row r="216" spans="1:23" ht="14.25" customHeight="1">
      <c r="A216" s="150"/>
      <c r="B216" s="150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</row>
    <row r="217" spans="1:23" ht="14.25" customHeight="1">
      <c r="A217" s="150"/>
      <c r="B217" s="150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</row>
    <row r="218" spans="1:23" ht="14.25" customHeight="1">
      <c r="A218" s="150"/>
      <c r="B218" s="150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</row>
    <row r="219" spans="1:23" ht="14.25" customHeight="1">
      <c r="A219" s="150"/>
      <c r="B219" s="150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</row>
    <row r="220" spans="1:23" ht="14.25" customHeight="1">
      <c r="A220" s="150"/>
      <c r="B220" s="150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</row>
    <row r="221" spans="1:23" ht="14.25" customHeight="1">
      <c r="A221" s="150"/>
      <c r="B221" s="150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</row>
    <row r="222" spans="1:23" ht="14.25" customHeight="1">
      <c r="A222" s="150"/>
      <c r="B222" s="150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</row>
    <row r="223" spans="1:23" ht="14.25" customHeight="1">
      <c r="A223" s="150"/>
      <c r="B223" s="150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</row>
    <row r="224" spans="1:23" ht="14.25" customHeight="1">
      <c r="A224" s="150"/>
      <c r="B224" s="150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</row>
    <row r="225" spans="1:23" ht="14.25" customHeight="1">
      <c r="A225" s="150"/>
      <c r="B225" s="150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</row>
    <row r="226" spans="1:23" ht="14.25" customHeight="1">
      <c r="A226" s="150"/>
      <c r="B226" s="150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</row>
    <row r="227" spans="1:23" ht="14.25" customHeight="1">
      <c r="A227" s="150"/>
      <c r="B227" s="150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</row>
    <row r="228" spans="1:23" ht="14.25" customHeight="1">
      <c r="A228" s="150"/>
      <c r="B228" s="150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</row>
    <row r="229" spans="1:23" ht="14.25" customHeight="1">
      <c r="A229" s="150"/>
      <c r="B229" s="150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</row>
    <row r="230" spans="1:23" ht="14.25" customHeight="1">
      <c r="A230" s="150"/>
      <c r="B230" s="150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</row>
    <row r="231" spans="1:23" ht="14.25" customHeight="1">
      <c r="A231" s="150"/>
      <c r="B231" s="150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</row>
    <row r="232" spans="1:23" ht="14.25" customHeight="1">
      <c r="A232" s="150"/>
      <c r="B232" s="150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</row>
    <row r="233" spans="1:23" ht="14.25" customHeight="1">
      <c r="A233" s="150"/>
      <c r="B233" s="150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</row>
    <row r="234" spans="1:23" ht="14.25" customHeight="1">
      <c r="A234" s="150"/>
      <c r="B234" s="150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</row>
    <row r="235" spans="1:23" ht="14.25" customHeight="1">
      <c r="A235" s="150"/>
      <c r="B235" s="150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</row>
    <row r="236" spans="1:23" ht="14.25" customHeight="1">
      <c r="A236" s="150"/>
      <c r="B236" s="150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</row>
    <row r="237" spans="1:23" ht="14.25" customHeight="1">
      <c r="A237" s="150"/>
      <c r="B237" s="150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</row>
    <row r="238" spans="1:23" ht="14.25" customHeight="1">
      <c r="A238" s="150"/>
      <c r="B238" s="150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</row>
    <row r="239" spans="1:23" ht="14.25" customHeight="1">
      <c r="A239" s="150"/>
      <c r="B239" s="150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</row>
    <row r="240" spans="1:23" ht="14.25" customHeight="1">
      <c r="A240" s="150"/>
      <c r="B240" s="150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</row>
    <row r="241" spans="1:23" ht="14.25" customHeight="1">
      <c r="A241" s="150"/>
      <c r="B241" s="150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</row>
    <row r="242" spans="1:23" ht="14.25" customHeight="1">
      <c r="A242" s="150"/>
      <c r="B242" s="150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</row>
    <row r="243" spans="1:23" ht="14.25" customHeight="1">
      <c r="A243" s="150"/>
      <c r="B243" s="150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</row>
    <row r="244" spans="1:23" ht="14.25" customHeight="1">
      <c r="A244" s="150"/>
      <c r="B244" s="150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</row>
    <row r="245" spans="1:23" ht="14.25" customHeight="1">
      <c r="A245" s="150"/>
      <c r="B245" s="150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</row>
    <row r="246" spans="1:23" ht="14.25" customHeight="1">
      <c r="A246" s="150"/>
      <c r="B246" s="150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</row>
    <row r="247" spans="1:23" ht="14.25" customHeight="1">
      <c r="A247" s="150"/>
      <c r="B247" s="150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</row>
    <row r="248" spans="1:23" ht="14.25" customHeight="1">
      <c r="A248" s="150"/>
      <c r="B248" s="150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</row>
    <row r="249" spans="1:23" ht="14.25" customHeight="1">
      <c r="A249" s="150"/>
      <c r="B249" s="150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</row>
    <row r="250" spans="1:23" ht="14.25" customHeight="1">
      <c r="A250" s="150"/>
      <c r="B250" s="150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</row>
    <row r="251" spans="1:23" ht="14.25" customHeight="1">
      <c r="A251" s="150"/>
      <c r="B251" s="150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</row>
    <row r="252" spans="1:23" ht="14.25" customHeight="1">
      <c r="A252" s="150"/>
      <c r="B252" s="150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</row>
    <row r="253" spans="1:23" ht="14.25" customHeight="1">
      <c r="A253" s="150"/>
      <c r="B253" s="150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</row>
    <row r="254" spans="1:23" ht="14.25" customHeight="1">
      <c r="A254" s="150"/>
      <c r="B254" s="150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</row>
    <row r="255" spans="1:23" ht="14.25" customHeight="1">
      <c r="A255" s="150"/>
      <c r="B255" s="150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</row>
    <row r="256" spans="1:23" ht="14.25" customHeight="1">
      <c r="A256" s="150"/>
      <c r="B256" s="150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</row>
    <row r="257" spans="1:23" ht="14.25" customHeight="1">
      <c r="A257" s="150"/>
      <c r="B257" s="150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</row>
    <row r="258" spans="1:23" ht="14.25" customHeight="1">
      <c r="A258" s="150"/>
      <c r="B258" s="150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</row>
    <row r="259" spans="1:23" ht="14.25" customHeight="1">
      <c r="A259" s="150"/>
      <c r="B259" s="150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</row>
    <row r="260" spans="1:23" ht="14.25" customHeight="1">
      <c r="A260" s="150"/>
      <c r="B260" s="150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</row>
    <row r="261" spans="1:23" ht="14.25" customHeight="1">
      <c r="A261" s="150"/>
      <c r="B261" s="150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</row>
    <row r="262" spans="1:23" ht="14.25" customHeight="1">
      <c r="A262" s="150"/>
      <c r="B262" s="150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</row>
    <row r="263" spans="1:23" ht="14.25" customHeight="1">
      <c r="A263" s="150"/>
      <c r="B263" s="150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</row>
    <row r="264" spans="1:23" ht="14.25" customHeight="1">
      <c r="A264" s="150"/>
      <c r="B264" s="150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</row>
    <row r="265" spans="1:23" ht="14.25" customHeight="1">
      <c r="A265" s="150"/>
      <c r="B265" s="150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</row>
    <row r="266" spans="1:23" ht="14.25" customHeight="1">
      <c r="A266" s="150"/>
      <c r="B266" s="150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</row>
    <row r="267" spans="1:23" ht="14.25" customHeight="1">
      <c r="A267" s="150"/>
      <c r="B267" s="150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</row>
    <row r="268" spans="1:23" ht="14.25" customHeight="1">
      <c r="A268" s="150"/>
      <c r="B268" s="150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</row>
    <row r="269" spans="1:23" ht="14.25" customHeight="1">
      <c r="A269" s="150"/>
      <c r="B269" s="150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</row>
    <row r="270" spans="1:23" ht="14.25" customHeight="1">
      <c r="A270" s="150"/>
      <c r="B270" s="150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</row>
    <row r="271" spans="1:23" ht="14.25" customHeight="1">
      <c r="A271" s="150"/>
      <c r="B271" s="150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</row>
    <row r="272" spans="1:23" ht="14.25" customHeight="1">
      <c r="A272" s="150"/>
      <c r="B272" s="150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</row>
    <row r="273" spans="1:23" ht="14.25" customHeight="1">
      <c r="A273" s="150"/>
      <c r="B273" s="150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</row>
    <row r="274" spans="1:23" ht="14.25" customHeight="1">
      <c r="A274" s="150"/>
      <c r="B274" s="150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</row>
    <row r="275" spans="1:23" ht="14.25" customHeight="1">
      <c r="A275" s="150"/>
      <c r="B275" s="150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</row>
    <row r="276" spans="1:23" ht="14.25" customHeight="1">
      <c r="A276" s="150"/>
      <c r="B276" s="150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</row>
    <row r="277" spans="1:23" ht="14.25" customHeight="1">
      <c r="A277" s="150"/>
      <c r="B277" s="150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</row>
    <row r="278" spans="1:23" ht="14.25" customHeight="1">
      <c r="A278" s="150"/>
      <c r="B278" s="150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</row>
    <row r="279" spans="1:23" ht="14.25" customHeight="1">
      <c r="A279" s="150"/>
      <c r="B279" s="150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</row>
    <row r="280" spans="1:23" ht="14.25" customHeight="1">
      <c r="A280" s="150"/>
      <c r="B280" s="150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</row>
    <row r="281" spans="1:23" ht="14.25" customHeight="1">
      <c r="A281" s="150"/>
      <c r="B281" s="150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</row>
    <row r="282" spans="1:23" ht="14.25" customHeight="1">
      <c r="A282" s="150"/>
      <c r="B282" s="150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</row>
    <row r="283" spans="1:23" ht="14.25" customHeight="1">
      <c r="A283" s="150"/>
      <c r="B283" s="150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</row>
    <row r="284" spans="1:23" ht="14.25" customHeight="1">
      <c r="A284" s="150"/>
      <c r="B284" s="150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</row>
    <row r="285" spans="1:23" ht="14.25" customHeight="1">
      <c r="A285" s="150"/>
      <c r="B285" s="150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</row>
    <row r="286" spans="1:23" ht="14.25" customHeight="1">
      <c r="A286" s="150"/>
      <c r="B286" s="150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</row>
    <row r="287" spans="1:23" ht="14.25" customHeight="1">
      <c r="A287" s="150"/>
      <c r="B287" s="150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</row>
    <row r="288" spans="1:23" ht="14.25" customHeight="1">
      <c r="A288" s="150"/>
      <c r="B288" s="150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</row>
    <row r="289" spans="1:23" ht="14.25" customHeight="1">
      <c r="A289" s="150"/>
      <c r="B289" s="150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</row>
    <row r="290" spans="1:23" ht="14.25" customHeight="1">
      <c r="A290" s="150"/>
      <c r="B290" s="150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</row>
    <row r="291" spans="1:23" ht="14.25" customHeight="1">
      <c r="A291" s="150"/>
      <c r="B291" s="150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</row>
    <row r="292" spans="1:23" ht="14.25" customHeight="1">
      <c r="A292" s="150"/>
      <c r="B292" s="150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</row>
    <row r="293" spans="1:23" ht="14.25" customHeight="1">
      <c r="A293" s="150"/>
      <c r="B293" s="150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</row>
    <row r="294" spans="1:23" ht="14.25" customHeight="1">
      <c r="A294" s="150"/>
      <c r="B294" s="150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</row>
    <row r="295" spans="1:23" ht="14.25" customHeight="1">
      <c r="A295" s="150"/>
      <c r="B295" s="150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</row>
    <row r="296" spans="1:23" ht="14.25" customHeight="1">
      <c r="A296" s="150"/>
      <c r="B296" s="150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</row>
    <row r="297" spans="1:23" ht="14.25" customHeight="1">
      <c r="A297" s="150"/>
      <c r="B297" s="150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</row>
    <row r="298" spans="1:23" ht="14.25" customHeight="1">
      <c r="A298" s="150"/>
      <c r="B298" s="150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</row>
    <row r="299" spans="1:23" ht="14.25" customHeight="1">
      <c r="A299" s="150"/>
      <c r="B299" s="150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</row>
  </sheetData>
  <sheetProtection formatCells="0" formatColumns="0" formatRows="0" insertColumns="0" insertRows="0" insertHyperlinks="0" deleteColumns="0" deleteRows="0" sort="0" autoFilter="0" pivotTables="0"/>
  <mergeCells count="8">
    <mergeCell ref="A11:C11"/>
    <mergeCell ref="A4:A5"/>
    <mergeCell ref="D4:D5"/>
    <mergeCell ref="A2:J2"/>
    <mergeCell ref="A3:C3"/>
    <mergeCell ref="B4:C4"/>
    <mergeCell ref="E4:G4"/>
    <mergeCell ref="H4:J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E23" sqref="E23"/>
    </sheetView>
  </sheetViews>
  <sheetFormatPr defaultColWidth="9.140625" defaultRowHeight="14.25" customHeight="1"/>
  <cols>
    <col min="1" max="1" width="39.140625" style="5" customWidth="1"/>
    <col min="2" max="2" width="21.7109375" style="5" customWidth="1"/>
    <col min="3" max="3" width="35.28515625" style="5" customWidth="1"/>
    <col min="4" max="13" width="9.5703125" style="5" customWidth="1"/>
    <col min="14" max="14" width="9.5703125" style="11" customWidth="1"/>
    <col min="15" max="15" width="9.5703125" style="5" customWidth="1"/>
    <col min="16" max="24" width="9.5703125" style="11" customWidth="1"/>
    <col min="25" max="25" width="7" style="11" customWidth="1"/>
    <col min="26" max="16384" width="9.140625" style="11"/>
  </cols>
  <sheetData>
    <row r="1" spans="1:29" s="9" customFormat="1" ht="13.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28"/>
      <c r="O1" s="128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s="42" customFormat="1" ht="45" customHeight="1">
      <c r="A2" s="289" t="s">
        <v>17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156"/>
      <c r="Z2" s="157"/>
      <c r="AA2" s="157"/>
      <c r="AB2" s="157"/>
      <c r="AC2" s="157"/>
    </row>
    <row r="3" spans="1:29" s="10" customFormat="1" ht="26.1" customHeight="1">
      <c r="A3" s="263" t="s">
        <v>469</v>
      </c>
      <c r="B3" s="294"/>
      <c r="C3" s="294"/>
      <c r="D3" s="294"/>
      <c r="E3" s="294"/>
      <c r="F3" s="294"/>
      <c r="G3" s="115"/>
      <c r="H3" s="115"/>
      <c r="I3" s="115"/>
      <c r="J3" s="115"/>
      <c r="K3" s="115"/>
      <c r="L3" s="115"/>
      <c r="M3" s="115"/>
      <c r="N3" s="130"/>
      <c r="O3" s="130"/>
      <c r="P3" s="130"/>
      <c r="Q3" s="158"/>
      <c r="R3" s="130"/>
      <c r="S3" s="130"/>
      <c r="T3" s="130"/>
      <c r="U3" s="130"/>
      <c r="V3" s="130"/>
      <c r="W3" s="295" t="s">
        <v>220</v>
      </c>
      <c r="X3" s="295"/>
      <c r="Y3" s="159"/>
      <c r="Z3" s="130"/>
      <c r="AA3" s="130"/>
      <c r="AB3" s="130"/>
      <c r="AC3" s="130"/>
    </row>
    <row r="4" spans="1:29" ht="15.75" customHeight="1">
      <c r="A4" s="273" t="s">
        <v>338</v>
      </c>
      <c r="B4" s="273" t="s">
        <v>377</v>
      </c>
      <c r="C4" s="273" t="s">
        <v>378</v>
      </c>
      <c r="D4" s="273" t="s">
        <v>379</v>
      </c>
      <c r="E4" s="273" t="s">
        <v>380</v>
      </c>
      <c r="F4" s="273" t="s">
        <v>381</v>
      </c>
      <c r="G4" s="274" t="s">
        <v>77</v>
      </c>
      <c r="H4" s="268" t="s">
        <v>78</v>
      </c>
      <c r="I4" s="269"/>
      <c r="J4" s="269"/>
      <c r="K4" s="269"/>
      <c r="L4" s="269"/>
      <c r="M4" s="269"/>
      <c r="N4" s="269"/>
      <c r="O4" s="269"/>
      <c r="P4" s="269"/>
      <c r="Q4" s="269"/>
      <c r="R4" s="270"/>
      <c r="S4" s="268" t="s">
        <v>66</v>
      </c>
      <c r="T4" s="269"/>
      <c r="U4" s="269"/>
      <c r="V4" s="269"/>
      <c r="W4" s="269"/>
      <c r="X4" s="270"/>
      <c r="Y4" s="160"/>
      <c r="Z4" s="133"/>
      <c r="AA4" s="133"/>
      <c r="AB4" s="133"/>
      <c r="AC4" s="133"/>
    </row>
    <row r="5" spans="1:29" ht="17.25" customHeight="1">
      <c r="A5" s="273"/>
      <c r="B5" s="273"/>
      <c r="C5" s="273"/>
      <c r="D5" s="273"/>
      <c r="E5" s="273"/>
      <c r="F5" s="273"/>
      <c r="G5" s="282"/>
      <c r="H5" s="274" t="s">
        <v>79</v>
      </c>
      <c r="I5" s="299" t="s">
        <v>80</v>
      </c>
      <c r="J5" s="273" t="s">
        <v>81</v>
      </c>
      <c r="K5" s="273" t="s">
        <v>82</v>
      </c>
      <c r="L5" s="273" t="s">
        <v>83</v>
      </c>
      <c r="M5" s="273" t="s">
        <v>84</v>
      </c>
      <c r="N5" s="273"/>
      <c r="O5" s="273"/>
      <c r="P5" s="273"/>
      <c r="Q5" s="273"/>
      <c r="R5" s="273"/>
      <c r="S5" s="274" t="s">
        <v>79</v>
      </c>
      <c r="T5" s="274" t="s">
        <v>80</v>
      </c>
      <c r="U5" s="274" t="s">
        <v>81</v>
      </c>
      <c r="V5" s="274" t="s">
        <v>82</v>
      </c>
      <c r="W5" s="274" t="s">
        <v>83</v>
      </c>
      <c r="X5" s="274" t="s">
        <v>84</v>
      </c>
      <c r="Y5" s="161"/>
      <c r="Z5" s="133"/>
      <c r="AA5" s="133"/>
      <c r="AB5" s="133"/>
      <c r="AC5" s="133"/>
    </row>
    <row r="6" spans="1:29" ht="42.75" customHeight="1">
      <c r="A6" s="273"/>
      <c r="B6" s="273"/>
      <c r="C6" s="273"/>
      <c r="D6" s="273"/>
      <c r="E6" s="273"/>
      <c r="F6" s="273"/>
      <c r="G6" s="275"/>
      <c r="H6" s="275"/>
      <c r="I6" s="300"/>
      <c r="J6" s="273"/>
      <c r="K6" s="273"/>
      <c r="L6" s="273"/>
      <c r="M6" s="117" t="s">
        <v>79</v>
      </c>
      <c r="N6" s="117" t="s">
        <v>85</v>
      </c>
      <c r="O6" s="117" t="s">
        <v>86</v>
      </c>
      <c r="P6" s="117" t="s">
        <v>87</v>
      </c>
      <c r="Q6" s="117" t="s">
        <v>88</v>
      </c>
      <c r="R6" s="117" t="s">
        <v>89</v>
      </c>
      <c r="S6" s="275"/>
      <c r="T6" s="275"/>
      <c r="U6" s="275"/>
      <c r="V6" s="275"/>
      <c r="W6" s="275"/>
      <c r="X6" s="275"/>
      <c r="Y6" s="161"/>
      <c r="Z6" s="133"/>
      <c r="AA6" s="133"/>
      <c r="AB6" s="133"/>
      <c r="AC6" s="133"/>
    </row>
    <row r="7" spans="1:29" ht="15" customHeight="1">
      <c r="A7" s="162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2" t="s">
        <v>382</v>
      </c>
      <c r="H7" s="162" t="s">
        <v>383</v>
      </c>
      <c r="I7" s="162">
        <v>9</v>
      </c>
      <c r="J7" s="162">
        <v>10</v>
      </c>
      <c r="K7" s="162">
        <v>11</v>
      </c>
      <c r="L7" s="162">
        <v>12</v>
      </c>
      <c r="M7" s="162" t="s">
        <v>384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 t="s">
        <v>254</v>
      </c>
      <c r="T7" s="162">
        <v>20</v>
      </c>
      <c r="U7" s="162">
        <v>21</v>
      </c>
      <c r="V7" s="162">
        <v>22</v>
      </c>
      <c r="W7" s="162">
        <v>23</v>
      </c>
      <c r="X7" s="162">
        <v>24</v>
      </c>
      <c r="Y7" s="163"/>
      <c r="Z7" s="133"/>
      <c r="AA7" s="133"/>
      <c r="AB7" s="133"/>
      <c r="AC7" s="133"/>
    </row>
    <row r="8" spans="1:29" ht="21" customHeight="1">
      <c r="A8" s="146" t="s">
        <v>1</v>
      </c>
      <c r="B8" s="146"/>
      <c r="C8" s="146"/>
      <c r="D8" s="146"/>
      <c r="E8" s="152"/>
      <c r="F8" s="164">
        <v>72.569999999999993</v>
      </c>
      <c r="G8" s="107">
        <v>72.569999999999993</v>
      </c>
      <c r="H8" s="107">
        <v>72.569999999999993</v>
      </c>
      <c r="I8" s="107">
        <v>72.569999999999993</v>
      </c>
      <c r="J8" s="107" t="s">
        <v>96</v>
      </c>
      <c r="K8" s="107" t="s">
        <v>96</v>
      </c>
      <c r="L8" s="107" t="s">
        <v>96</v>
      </c>
      <c r="M8" s="107"/>
      <c r="N8" s="107" t="s">
        <v>96</v>
      </c>
      <c r="O8" s="107" t="s">
        <v>96</v>
      </c>
      <c r="P8" s="107" t="s">
        <v>96</v>
      </c>
      <c r="Q8" s="107" t="s">
        <v>96</v>
      </c>
      <c r="R8" s="107" t="s">
        <v>96</v>
      </c>
      <c r="S8" s="107" t="s">
        <v>96</v>
      </c>
      <c r="T8" s="107" t="s">
        <v>96</v>
      </c>
      <c r="U8" s="107" t="s">
        <v>96</v>
      </c>
      <c r="V8" s="107"/>
      <c r="W8" s="107" t="s">
        <v>96</v>
      </c>
      <c r="X8" s="107" t="s">
        <v>96</v>
      </c>
      <c r="Y8" s="165"/>
      <c r="Z8" s="133"/>
      <c r="AA8" s="133"/>
      <c r="AB8" s="133"/>
      <c r="AC8" s="133"/>
    </row>
    <row r="9" spans="1:29" ht="21" customHeight="1">
      <c r="A9" s="166" t="s">
        <v>385</v>
      </c>
      <c r="B9" s="146" t="s">
        <v>386</v>
      </c>
      <c r="C9" s="146" t="s">
        <v>387</v>
      </c>
      <c r="D9" s="146" t="s">
        <v>388</v>
      </c>
      <c r="E9" s="152" t="s">
        <v>198</v>
      </c>
      <c r="F9" s="164">
        <v>0.42</v>
      </c>
      <c r="G9" s="107">
        <v>0.42</v>
      </c>
      <c r="H9" s="107">
        <v>0.42</v>
      </c>
      <c r="I9" s="107">
        <v>0.42</v>
      </c>
      <c r="J9" s="107" t="s">
        <v>96</v>
      </c>
      <c r="K9" s="107" t="s">
        <v>96</v>
      </c>
      <c r="L9" s="107" t="s">
        <v>96</v>
      </c>
      <c r="M9" s="107"/>
      <c r="N9" s="107" t="s">
        <v>96</v>
      </c>
      <c r="O9" s="107" t="s">
        <v>96</v>
      </c>
      <c r="P9" s="107" t="s">
        <v>96</v>
      </c>
      <c r="Q9" s="107" t="s">
        <v>96</v>
      </c>
      <c r="R9" s="107" t="s">
        <v>96</v>
      </c>
      <c r="S9" s="107" t="s">
        <v>96</v>
      </c>
      <c r="T9" s="107" t="s">
        <v>96</v>
      </c>
      <c r="U9" s="107" t="s">
        <v>96</v>
      </c>
      <c r="V9" s="107"/>
      <c r="W9" s="107" t="s">
        <v>96</v>
      </c>
      <c r="X9" s="107" t="s">
        <v>96</v>
      </c>
      <c r="Y9" s="165"/>
      <c r="Z9" s="133"/>
      <c r="AA9" s="133"/>
      <c r="AB9" s="133"/>
      <c r="AC9" s="133"/>
    </row>
    <row r="10" spans="1:29" ht="21" customHeight="1">
      <c r="A10" s="166" t="s">
        <v>385</v>
      </c>
      <c r="B10" s="146" t="s">
        <v>389</v>
      </c>
      <c r="C10" s="146" t="s">
        <v>390</v>
      </c>
      <c r="D10" s="146" t="s">
        <v>391</v>
      </c>
      <c r="E10" s="152" t="s">
        <v>245</v>
      </c>
      <c r="F10" s="164">
        <v>13</v>
      </c>
      <c r="G10" s="107">
        <v>13</v>
      </c>
      <c r="H10" s="107">
        <v>13</v>
      </c>
      <c r="I10" s="107">
        <v>13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65"/>
      <c r="Z10" s="133"/>
      <c r="AA10" s="133"/>
      <c r="AB10" s="133"/>
      <c r="AC10" s="133"/>
    </row>
    <row r="11" spans="1:29" ht="21" customHeight="1">
      <c r="A11" s="166" t="s">
        <v>385</v>
      </c>
      <c r="B11" s="146" t="s">
        <v>392</v>
      </c>
      <c r="C11" s="146" t="s">
        <v>393</v>
      </c>
      <c r="D11" s="146" t="s">
        <v>391</v>
      </c>
      <c r="E11" s="152" t="s">
        <v>194</v>
      </c>
      <c r="F11" s="164">
        <v>1</v>
      </c>
      <c r="G11" s="107">
        <v>1</v>
      </c>
      <c r="H11" s="107">
        <v>1</v>
      </c>
      <c r="I11" s="107">
        <v>1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65"/>
      <c r="Z11" s="133"/>
      <c r="AA11" s="133"/>
      <c r="AB11" s="133"/>
      <c r="AC11" s="133"/>
    </row>
    <row r="12" spans="1:29" ht="21" customHeight="1">
      <c r="A12" s="166" t="s">
        <v>385</v>
      </c>
      <c r="B12" s="146" t="s">
        <v>394</v>
      </c>
      <c r="C12" s="146" t="s">
        <v>395</v>
      </c>
      <c r="D12" s="146" t="s">
        <v>391</v>
      </c>
      <c r="E12" s="152" t="s">
        <v>194</v>
      </c>
      <c r="F12" s="164">
        <v>8</v>
      </c>
      <c r="G12" s="107">
        <v>8</v>
      </c>
      <c r="H12" s="107">
        <v>8</v>
      </c>
      <c r="I12" s="107">
        <v>8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65"/>
      <c r="Z12" s="133"/>
      <c r="AA12" s="133"/>
      <c r="AB12" s="133"/>
      <c r="AC12" s="133"/>
    </row>
    <row r="13" spans="1:29" ht="21" customHeight="1">
      <c r="A13" s="166" t="s">
        <v>385</v>
      </c>
      <c r="B13" s="146" t="s">
        <v>396</v>
      </c>
      <c r="C13" s="146" t="s">
        <v>397</v>
      </c>
      <c r="D13" s="146" t="s">
        <v>398</v>
      </c>
      <c r="E13" s="152" t="s">
        <v>198</v>
      </c>
      <c r="F13" s="164">
        <v>1.08</v>
      </c>
      <c r="G13" s="107">
        <v>1.08</v>
      </c>
      <c r="H13" s="107">
        <v>1.08</v>
      </c>
      <c r="I13" s="107">
        <v>1.08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65"/>
      <c r="Z13" s="133"/>
      <c r="AA13" s="133"/>
      <c r="AB13" s="133"/>
      <c r="AC13" s="133"/>
    </row>
    <row r="14" spans="1:29" ht="21" customHeight="1">
      <c r="A14" s="166" t="s">
        <v>385</v>
      </c>
      <c r="B14" s="146" t="s">
        <v>399</v>
      </c>
      <c r="C14" s="146" t="s">
        <v>400</v>
      </c>
      <c r="D14" s="146" t="s">
        <v>401</v>
      </c>
      <c r="E14" s="152" t="s">
        <v>402</v>
      </c>
      <c r="F14" s="164">
        <v>1.76</v>
      </c>
      <c r="G14" s="107">
        <v>1.76</v>
      </c>
      <c r="H14" s="107">
        <v>1.76</v>
      </c>
      <c r="I14" s="107">
        <v>1.76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65"/>
      <c r="Z14" s="133"/>
      <c r="AA14" s="133"/>
      <c r="AB14" s="133"/>
      <c r="AC14" s="133"/>
    </row>
    <row r="15" spans="1:29" ht="21" customHeight="1">
      <c r="A15" s="166" t="s">
        <v>385</v>
      </c>
      <c r="B15" s="146" t="s">
        <v>403</v>
      </c>
      <c r="C15" s="146" t="s">
        <v>404</v>
      </c>
      <c r="D15" s="146" t="s">
        <v>405</v>
      </c>
      <c r="E15" s="152" t="s">
        <v>198</v>
      </c>
      <c r="F15" s="164">
        <v>0.9</v>
      </c>
      <c r="G15" s="107">
        <v>0.9</v>
      </c>
      <c r="H15" s="107">
        <v>0.9</v>
      </c>
      <c r="I15" s="107">
        <v>0.9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65"/>
      <c r="Z15" s="133"/>
      <c r="AA15" s="133"/>
      <c r="AB15" s="133"/>
      <c r="AC15" s="133"/>
    </row>
    <row r="16" spans="1:29" ht="21" customHeight="1">
      <c r="A16" s="166" t="s">
        <v>385</v>
      </c>
      <c r="B16" s="146" t="s">
        <v>406</v>
      </c>
      <c r="C16" s="146" t="s">
        <v>407</v>
      </c>
      <c r="D16" s="146" t="s">
        <v>408</v>
      </c>
      <c r="E16" s="152" t="s">
        <v>243</v>
      </c>
      <c r="F16" s="164">
        <v>5.25</v>
      </c>
      <c r="G16" s="107">
        <v>5.25</v>
      </c>
      <c r="H16" s="107">
        <v>5.25</v>
      </c>
      <c r="I16" s="107">
        <v>5.25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65"/>
      <c r="Z16" s="133"/>
      <c r="AA16" s="133"/>
      <c r="AB16" s="133"/>
      <c r="AC16" s="133"/>
    </row>
    <row r="17" spans="1:29" ht="21" customHeight="1">
      <c r="A17" s="166" t="s">
        <v>385</v>
      </c>
      <c r="B17" s="146" t="s">
        <v>409</v>
      </c>
      <c r="C17" s="146" t="s">
        <v>410</v>
      </c>
      <c r="D17" s="146" t="s">
        <v>411</v>
      </c>
      <c r="E17" s="152" t="s">
        <v>193</v>
      </c>
      <c r="F17" s="164">
        <v>19.68</v>
      </c>
      <c r="G17" s="107">
        <v>19.68</v>
      </c>
      <c r="H17" s="107">
        <v>19.68</v>
      </c>
      <c r="I17" s="107">
        <v>19.68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65"/>
      <c r="Z17" s="133"/>
      <c r="AA17" s="133"/>
      <c r="AB17" s="133"/>
      <c r="AC17" s="133"/>
    </row>
    <row r="18" spans="1:29" ht="21" customHeight="1">
      <c r="A18" s="166" t="s">
        <v>385</v>
      </c>
      <c r="B18" s="146" t="s">
        <v>412</v>
      </c>
      <c r="C18" s="146" t="s">
        <v>413</v>
      </c>
      <c r="D18" s="146" t="s">
        <v>391</v>
      </c>
      <c r="E18" s="152" t="s">
        <v>198</v>
      </c>
      <c r="F18" s="164">
        <v>3.6</v>
      </c>
      <c r="G18" s="107">
        <v>3.6</v>
      </c>
      <c r="H18" s="107">
        <v>3.6</v>
      </c>
      <c r="I18" s="107">
        <v>3.6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65"/>
      <c r="Z18" s="133"/>
      <c r="AA18" s="133"/>
      <c r="AB18" s="133"/>
      <c r="AC18" s="133"/>
    </row>
    <row r="19" spans="1:29" ht="21" customHeight="1">
      <c r="A19" s="166" t="s">
        <v>385</v>
      </c>
      <c r="B19" s="146" t="s">
        <v>414</v>
      </c>
      <c r="C19" s="146" t="s">
        <v>410</v>
      </c>
      <c r="D19" s="146" t="s">
        <v>411</v>
      </c>
      <c r="E19" s="152" t="s">
        <v>193</v>
      </c>
      <c r="F19" s="164">
        <v>17.28</v>
      </c>
      <c r="G19" s="107">
        <v>17.28</v>
      </c>
      <c r="H19" s="107">
        <v>17.28</v>
      </c>
      <c r="I19" s="107">
        <v>17.28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65"/>
      <c r="Z19" s="133"/>
      <c r="AA19" s="133"/>
      <c r="AB19" s="133"/>
      <c r="AC19" s="133"/>
    </row>
    <row r="20" spans="1:29" ht="21" customHeight="1">
      <c r="A20" s="166" t="s">
        <v>385</v>
      </c>
      <c r="B20" s="146" t="s">
        <v>415</v>
      </c>
      <c r="C20" s="146" t="s">
        <v>416</v>
      </c>
      <c r="D20" s="146" t="s">
        <v>391</v>
      </c>
      <c r="E20" s="152" t="s">
        <v>194</v>
      </c>
      <c r="F20" s="164">
        <v>0.6</v>
      </c>
      <c r="G20" s="107">
        <v>0.6</v>
      </c>
      <c r="H20" s="107">
        <v>0.6</v>
      </c>
      <c r="I20" s="107">
        <v>0.6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65"/>
      <c r="Z20" s="133"/>
      <c r="AA20" s="133"/>
      <c r="AB20" s="133"/>
      <c r="AC20" s="133"/>
    </row>
    <row r="21" spans="1:29" ht="21" customHeight="1">
      <c r="A21" s="296" t="s">
        <v>154</v>
      </c>
      <c r="B21" s="297"/>
      <c r="C21" s="297"/>
      <c r="D21" s="297"/>
      <c r="E21" s="298"/>
      <c r="F21" s="167">
        <v>72.569999999999993</v>
      </c>
      <c r="G21" s="168">
        <v>72.569999999999993</v>
      </c>
      <c r="H21" s="168">
        <v>72.569999999999993</v>
      </c>
      <c r="I21" s="168">
        <v>72.569999999999993</v>
      </c>
      <c r="J21" s="168" t="s">
        <v>96</v>
      </c>
      <c r="K21" s="168" t="s">
        <v>96</v>
      </c>
      <c r="L21" s="168" t="s">
        <v>96</v>
      </c>
      <c r="M21" s="168"/>
      <c r="N21" s="168" t="s">
        <v>96</v>
      </c>
      <c r="O21" s="168" t="s">
        <v>96</v>
      </c>
      <c r="P21" s="168" t="s">
        <v>96</v>
      </c>
      <c r="Q21" s="168" t="s">
        <v>96</v>
      </c>
      <c r="R21" s="168" t="s">
        <v>96</v>
      </c>
      <c r="S21" s="168" t="s">
        <v>96</v>
      </c>
      <c r="T21" s="168" t="s">
        <v>96</v>
      </c>
      <c r="U21" s="168" t="s">
        <v>96</v>
      </c>
      <c r="V21" s="168"/>
      <c r="W21" s="168" t="s">
        <v>96</v>
      </c>
      <c r="X21" s="168" t="s">
        <v>96</v>
      </c>
      <c r="Y21" s="169"/>
      <c r="Z21" s="133"/>
      <c r="AA21" s="133"/>
      <c r="AB21" s="133"/>
      <c r="AC21" s="133"/>
    </row>
    <row r="22" spans="1:29" ht="24.75" customHeight="1">
      <c r="A22" s="109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33"/>
      <c r="O22" s="116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</row>
    <row r="23" spans="1:29" ht="14.25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33"/>
      <c r="O23" s="116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  <row r="24" spans="1:29" ht="14.2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33"/>
      <c r="O24" s="116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</row>
    <row r="25" spans="1:29" ht="14.2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33"/>
      <c r="O25" s="116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</row>
    <row r="26" spans="1:29" ht="14.2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33"/>
      <c r="O26" s="116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</row>
    <row r="27" spans="1:29" ht="14.2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33"/>
      <c r="O27" s="116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</row>
    <row r="28" spans="1:29" ht="14.2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33"/>
      <c r="O28" s="116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</row>
    <row r="29" spans="1:29" ht="14.2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33"/>
      <c r="O29" s="116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</row>
    <row r="30" spans="1:29" ht="14.2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33"/>
      <c r="O30" s="116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</row>
    <row r="31" spans="1:29" ht="14.2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33"/>
      <c r="O31" s="116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</row>
    <row r="32" spans="1:29" ht="14.2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33"/>
      <c r="O32" s="116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</row>
    <row r="33" spans="1:29" ht="14.2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33"/>
      <c r="O33" s="116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</row>
    <row r="34" spans="1:29" ht="14.2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33"/>
      <c r="O34" s="116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</row>
    <row r="35" spans="1:29" ht="14.2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33"/>
      <c r="O35" s="116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</row>
    <row r="36" spans="1:29" ht="14.2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33"/>
      <c r="O36" s="116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</row>
    <row r="37" spans="1:29" ht="14.2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33"/>
      <c r="O37" s="116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</row>
    <row r="38" spans="1:29" ht="14.2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33"/>
      <c r="O38" s="116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</row>
    <row r="39" spans="1:29" ht="14.2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33"/>
      <c r="O39" s="116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</row>
    <row r="40" spans="1:29" ht="14.2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33"/>
      <c r="O40" s="116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</row>
    <row r="41" spans="1:29" ht="14.25" customHeigh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33"/>
      <c r="O41" s="116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</row>
    <row r="42" spans="1:29" ht="14.2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33"/>
      <c r="O42" s="116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</row>
    <row r="43" spans="1:29" ht="14.2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33"/>
      <c r="O43" s="116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</row>
    <row r="44" spans="1:29" ht="14.2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33"/>
      <c r="O44" s="116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</row>
    <row r="45" spans="1:29" ht="14.2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33"/>
      <c r="O45" s="116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</row>
    <row r="46" spans="1:29" ht="14.25" customHeigh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33"/>
      <c r="O46" s="116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</row>
    <row r="47" spans="1:29" ht="14.2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33"/>
      <c r="O47" s="116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</row>
    <row r="48" spans="1:29" ht="14.2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33"/>
      <c r="O48" s="116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</row>
    <row r="49" spans="1:29" ht="14.2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33"/>
      <c r="O49" s="116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</row>
    <row r="50" spans="1:29" ht="14.2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33"/>
      <c r="O50" s="116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</row>
    <row r="51" spans="1:29" ht="14.2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33"/>
      <c r="O51" s="116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</row>
    <row r="52" spans="1:29" ht="14.2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33"/>
      <c r="O52" s="116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</row>
    <row r="53" spans="1:29" ht="14.2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33"/>
      <c r="O53" s="116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</row>
    <row r="54" spans="1:29" ht="14.2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33"/>
      <c r="O54" s="116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</row>
    <row r="55" spans="1:29" ht="14.2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33"/>
      <c r="O55" s="116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</row>
    <row r="56" spans="1:29" ht="14.2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33"/>
      <c r="O56" s="116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</row>
    <row r="57" spans="1:29" ht="14.2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33"/>
      <c r="O57" s="116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</row>
    <row r="58" spans="1:29" ht="14.2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33"/>
      <c r="O58" s="116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</row>
    <row r="59" spans="1:29" ht="14.2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33"/>
      <c r="O59" s="116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</row>
    <row r="60" spans="1:29" ht="14.2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33"/>
      <c r="O60" s="116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</row>
    <row r="61" spans="1:29" ht="14.2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33"/>
      <c r="O61" s="116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</row>
    <row r="62" spans="1:29" ht="14.2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33"/>
      <c r="O62" s="116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</row>
    <row r="63" spans="1:29" ht="14.2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33"/>
      <c r="O63" s="116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</row>
    <row r="64" spans="1:29" ht="14.2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33"/>
      <c r="O64" s="116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</row>
    <row r="65" spans="1:29" ht="14.2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33"/>
      <c r="O65" s="116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</row>
    <row r="66" spans="1:29" ht="14.2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33"/>
      <c r="O66" s="116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</row>
    <row r="67" spans="1:29" ht="14.2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33"/>
      <c r="O67" s="116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</row>
    <row r="68" spans="1:29" ht="14.2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33"/>
      <c r="O68" s="116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</row>
    <row r="69" spans="1:29" ht="14.2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33"/>
      <c r="O69" s="116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</row>
    <row r="70" spans="1:29" ht="14.2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33"/>
      <c r="O70" s="116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</row>
    <row r="71" spans="1:29" ht="14.2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33"/>
      <c r="O71" s="116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</row>
    <row r="72" spans="1:29" ht="14.2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33"/>
      <c r="O72" s="116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</row>
    <row r="73" spans="1:29" ht="14.2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33"/>
      <c r="O73" s="116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</row>
    <row r="74" spans="1:29" ht="14.2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33"/>
      <c r="O74" s="116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</row>
    <row r="75" spans="1:29" ht="14.2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33"/>
      <c r="O75" s="116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</row>
    <row r="76" spans="1:29" ht="14.2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33"/>
      <c r="O76" s="116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</row>
    <row r="77" spans="1:29" ht="14.2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33"/>
      <c r="O77" s="116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</row>
    <row r="78" spans="1:29" ht="14.2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33"/>
      <c r="O78" s="116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</row>
    <row r="79" spans="1:29" ht="14.2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33"/>
      <c r="O79" s="116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</row>
    <row r="80" spans="1:29" ht="14.2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33"/>
      <c r="O80" s="116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</row>
    <row r="81" spans="1:29" ht="14.2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33"/>
      <c r="O81" s="116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29" ht="14.2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33"/>
      <c r="O82" s="116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</row>
    <row r="83" spans="1:29" ht="14.2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33"/>
      <c r="O83" s="116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29" ht="14.2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33"/>
      <c r="O84" s="116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</row>
    <row r="85" spans="1:29" ht="14.2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33"/>
      <c r="O85" s="116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</row>
    <row r="86" spans="1:29" ht="14.2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33"/>
      <c r="O86" s="116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</row>
    <row r="87" spans="1:29" ht="14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33"/>
      <c r="O87" s="116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</row>
    <row r="88" spans="1:29" ht="14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33"/>
      <c r="O88" s="116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</row>
    <row r="89" spans="1:29" ht="14.2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33"/>
      <c r="O89" s="116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</row>
    <row r="90" spans="1:29" ht="14.2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33"/>
      <c r="O90" s="116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</row>
    <row r="91" spans="1:29" ht="14.2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33"/>
      <c r="O91" s="116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</row>
    <row r="92" spans="1:29" ht="14.2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33"/>
      <c r="O92" s="116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</row>
    <row r="93" spans="1:29" ht="14.2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33"/>
      <c r="O93" s="116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</row>
    <row r="94" spans="1:29" ht="14.2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33"/>
      <c r="O94" s="116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</row>
    <row r="95" spans="1:29" ht="14.2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33"/>
      <c r="O95" s="116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</row>
    <row r="96" spans="1:29" ht="14.2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33"/>
      <c r="O96" s="116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</row>
    <row r="97" spans="1:29" ht="14.2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33"/>
      <c r="O97" s="116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</row>
    <row r="98" spans="1:29" ht="14.2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33"/>
      <c r="O98" s="116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</row>
    <row r="99" spans="1:29" ht="14.2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33"/>
      <c r="O99" s="116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</row>
    <row r="100" spans="1:29" ht="14.2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33"/>
      <c r="O100" s="116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</row>
    <row r="101" spans="1:29" ht="14.2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33"/>
      <c r="O101" s="116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</row>
    <row r="102" spans="1:29" ht="14.2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33"/>
      <c r="O102" s="116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</row>
    <row r="103" spans="1:29" ht="14.2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33"/>
      <c r="O103" s="116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</row>
    <row r="104" spans="1:29" ht="14.2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33"/>
      <c r="O104" s="116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</row>
    <row r="105" spans="1:29" ht="14.2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33"/>
      <c r="O105" s="116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</row>
    <row r="106" spans="1:29" ht="14.2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33"/>
      <c r="O106" s="116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</row>
    <row r="107" spans="1:29" ht="14.2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33"/>
      <c r="O107" s="116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</row>
    <row r="108" spans="1:29" ht="14.2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33"/>
      <c r="O108" s="116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</row>
    <row r="109" spans="1:29" ht="14.2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33"/>
      <c r="O109" s="116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</row>
    <row r="110" spans="1:29" ht="14.2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33"/>
      <c r="O110" s="116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</row>
    <row r="111" spans="1:29" ht="14.2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33"/>
      <c r="O111" s="116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</row>
    <row r="112" spans="1:29" ht="14.2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33"/>
      <c r="O112" s="116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</row>
    <row r="113" spans="1:29" ht="14.2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33"/>
      <c r="O113" s="116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</row>
    <row r="114" spans="1:29" ht="14.2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33"/>
      <c r="O114" s="116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</row>
    <row r="115" spans="1:29" ht="14.2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33"/>
      <c r="O115" s="116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</row>
    <row r="116" spans="1:29" ht="14.2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33"/>
      <c r="O116" s="116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</row>
    <row r="117" spans="1:29" ht="14.2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33"/>
      <c r="O117" s="116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</row>
    <row r="118" spans="1:29" ht="14.2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33"/>
      <c r="O118" s="116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</row>
    <row r="119" spans="1:29" ht="14.2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33"/>
      <c r="O119" s="116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</row>
    <row r="120" spans="1:29" ht="14.2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33"/>
      <c r="O120" s="116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</row>
    <row r="121" spans="1:29" ht="14.2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33"/>
      <c r="O121" s="116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</row>
    <row r="122" spans="1:29" ht="14.2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33"/>
      <c r="O122" s="116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</row>
    <row r="123" spans="1:29" ht="14.2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33"/>
      <c r="O123" s="116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</row>
    <row r="124" spans="1:29" ht="14.2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33"/>
      <c r="O124" s="116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</row>
    <row r="125" spans="1:29" ht="14.2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33"/>
      <c r="O125" s="116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</row>
    <row r="126" spans="1:29" ht="14.2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33"/>
      <c r="O126" s="116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</row>
    <row r="127" spans="1:29" ht="14.2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33"/>
      <c r="O127" s="116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</row>
    <row r="128" spans="1:29" ht="14.2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33"/>
      <c r="O128" s="116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</row>
    <row r="129" spans="1:29" ht="14.2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33"/>
      <c r="O129" s="116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</row>
    <row r="130" spans="1:29" ht="14.2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33"/>
      <c r="O130" s="116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</row>
    <row r="131" spans="1:29" ht="14.2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33"/>
      <c r="O131" s="116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</row>
    <row r="132" spans="1:29" ht="14.2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33"/>
      <c r="O132" s="116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</row>
    <row r="133" spans="1:29" ht="14.2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33"/>
      <c r="O133" s="116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</row>
    <row r="134" spans="1:29" ht="14.2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33"/>
      <c r="O134" s="116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</row>
    <row r="135" spans="1:29" ht="14.2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33"/>
      <c r="O135" s="116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</row>
    <row r="136" spans="1:29" ht="14.2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33"/>
      <c r="O136" s="116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</row>
    <row r="137" spans="1:29" ht="14.2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33"/>
      <c r="O137" s="116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</row>
    <row r="138" spans="1:29" ht="14.2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33"/>
      <c r="O138" s="116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</row>
    <row r="139" spans="1:29" ht="14.2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33"/>
      <c r="O139" s="116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</row>
    <row r="140" spans="1:29" ht="14.2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33"/>
      <c r="O140" s="116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</row>
    <row r="141" spans="1:29" ht="14.2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33"/>
      <c r="O141" s="116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</row>
    <row r="142" spans="1:29" ht="14.2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33"/>
      <c r="O142" s="116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</row>
    <row r="143" spans="1:29" ht="14.2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33"/>
      <c r="O143" s="116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</row>
    <row r="144" spans="1:29" ht="14.2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33"/>
      <c r="O144" s="116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</row>
    <row r="145" spans="1:29" ht="14.2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33"/>
      <c r="O145" s="116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</row>
    <row r="146" spans="1:29" ht="14.2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33"/>
      <c r="O146" s="116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</row>
    <row r="147" spans="1:29" ht="14.2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33"/>
      <c r="O147" s="116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</row>
    <row r="148" spans="1:29" ht="14.2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33"/>
      <c r="O148" s="116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</row>
    <row r="149" spans="1:29" ht="14.2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33"/>
      <c r="O149" s="116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</row>
    <row r="150" spans="1:29" ht="14.2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33"/>
      <c r="O150" s="116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</row>
    <row r="151" spans="1:29" ht="14.2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33"/>
      <c r="O151" s="116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</row>
    <row r="152" spans="1:29" ht="14.2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33"/>
      <c r="O152" s="116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</row>
    <row r="153" spans="1:29" ht="14.2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33"/>
      <c r="O153" s="116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</row>
    <row r="154" spans="1:29" ht="14.2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33"/>
      <c r="O154" s="116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</row>
    <row r="155" spans="1:29" ht="14.2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33"/>
      <c r="O155" s="116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</row>
    <row r="156" spans="1:29" ht="14.2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33"/>
      <c r="O156" s="116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</row>
    <row r="157" spans="1:29" ht="14.2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33"/>
      <c r="O157" s="116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</row>
    <row r="158" spans="1:29" ht="14.2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33"/>
      <c r="O158" s="116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</row>
    <row r="159" spans="1:29" ht="14.2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33"/>
      <c r="O159" s="116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</row>
    <row r="160" spans="1:29" ht="14.2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33"/>
      <c r="O160" s="116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</row>
    <row r="161" spans="1:29" ht="14.2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33"/>
      <c r="O161" s="116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</row>
    <row r="162" spans="1:29" ht="14.2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33"/>
      <c r="O162" s="116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</row>
    <row r="163" spans="1:29" ht="14.2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33"/>
      <c r="O163" s="116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</row>
    <row r="164" spans="1:29" ht="14.2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33"/>
      <c r="O164" s="116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</row>
    <row r="165" spans="1:29" ht="14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33"/>
      <c r="O165" s="116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</row>
    <row r="166" spans="1:29" ht="14.2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33"/>
      <c r="O166" s="116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</row>
    <row r="167" spans="1:29" ht="14.2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33"/>
      <c r="O167" s="116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</row>
    <row r="168" spans="1:29" ht="14.2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33"/>
      <c r="O168" s="116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</row>
    <row r="169" spans="1:29" ht="14.2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33"/>
      <c r="O169" s="116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</row>
    <row r="170" spans="1:29" ht="14.2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33"/>
      <c r="O170" s="116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</row>
    <row r="171" spans="1:29" ht="14.2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33"/>
      <c r="O171" s="116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</row>
    <row r="172" spans="1:29" ht="14.2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33"/>
      <c r="O172" s="116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</row>
    <row r="173" spans="1:29" ht="14.2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33"/>
      <c r="O173" s="116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</row>
    <row r="174" spans="1:29" ht="14.2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33"/>
      <c r="O174" s="116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</row>
    <row r="175" spans="1:29" ht="14.2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33"/>
      <c r="O175" s="116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</row>
    <row r="176" spans="1:29" ht="14.2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33"/>
      <c r="O176" s="116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</row>
    <row r="177" spans="1:29" ht="14.2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33"/>
      <c r="O177" s="116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</row>
    <row r="178" spans="1:29" ht="14.2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33"/>
      <c r="O178" s="116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</row>
    <row r="179" spans="1:29" ht="14.2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33"/>
      <c r="O179" s="116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</row>
    <row r="180" spans="1:29" ht="14.2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33"/>
      <c r="O180" s="116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</row>
    <row r="181" spans="1:29" ht="14.2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33"/>
      <c r="O181" s="116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</row>
    <row r="182" spans="1:29" ht="14.2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33"/>
      <c r="O182" s="116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</row>
    <row r="183" spans="1:29" ht="14.2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33"/>
      <c r="O183" s="116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</row>
    <row r="184" spans="1:29" ht="14.2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33"/>
      <c r="O184" s="116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</row>
    <row r="185" spans="1:29" ht="14.2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33"/>
      <c r="O185" s="116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</row>
    <row r="186" spans="1:29" ht="14.2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33"/>
      <c r="O186" s="116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</row>
    <row r="187" spans="1:29" ht="14.2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33"/>
      <c r="O187" s="116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</row>
    <row r="188" spans="1:29" ht="14.2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33"/>
      <c r="O188" s="116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</row>
    <row r="189" spans="1:29" ht="14.2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33"/>
      <c r="O189" s="116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</row>
    <row r="190" spans="1:29" ht="14.2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33"/>
      <c r="O190" s="116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</row>
    <row r="191" spans="1:29" ht="14.2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33"/>
      <c r="O191" s="116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</row>
    <row r="192" spans="1:29" ht="14.2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33"/>
      <c r="O192" s="116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</row>
    <row r="193" spans="1:29" ht="14.2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33"/>
      <c r="O193" s="116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</row>
    <row r="194" spans="1:29" ht="14.2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33"/>
      <c r="O194" s="116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</row>
    <row r="195" spans="1:29" ht="14.2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33"/>
      <c r="O195" s="116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</row>
    <row r="196" spans="1:29" ht="14.2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33"/>
      <c r="O196" s="116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</row>
    <row r="197" spans="1:29" ht="14.2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33"/>
      <c r="O197" s="116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</row>
    <row r="198" spans="1:29" ht="14.2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33"/>
      <c r="O198" s="116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</row>
    <row r="199" spans="1:29" ht="14.2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33"/>
      <c r="O199" s="116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</row>
    <row r="200" spans="1:29" ht="14.2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33"/>
      <c r="O200" s="116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</row>
    <row r="201" spans="1:29" ht="14.2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33"/>
      <c r="O201" s="116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</row>
    <row r="202" spans="1:29" ht="14.2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33"/>
      <c r="O202" s="116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</row>
    <row r="203" spans="1:29" ht="14.2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33"/>
      <c r="O203" s="116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</row>
    <row r="204" spans="1:29" ht="14.2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33"/>
      <c r="O204" s="116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</row>
    <row r="205" spans="1:29" ht="14.2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33"/>
      <c r="O205" s="116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</row>
    <row r="206" spans="1:29" ht="14.2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33"/>
      <c r="O206" s="116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</row>
    <row r="207" spans="1:29" ht="14.2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33"/>
      <c r="O207" s="116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</row>
    <row r="208" spans="1:29" ht="14.2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33"/>
      <c r="O208" s="116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</row>
    <row r="209" spans="1:29" ht="14.2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33"/>
      <c r="O209" s="116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</row>
    <row r="210" spans="1:29" ht="14.2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33"/>
      <c r="O210" s="116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</row>
    <row r="211" spans="1:29" ht="14.2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33"/>
      <c r="O211" s="116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</row>
    <row r="212" spans="1:29" ht="14.2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33"/>
      <c r="O212" s="116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</row>
    <row r="213" spans="1:29" ht="14.2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33"/>
      <c r="O213" s="116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</row>
    <row r="214" spans="1:29" ht="14.2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33"/>
      <c r="O214" s="116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</row>
    <row r="215" spans="1:29" ht="14.2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33"/>
      <c r="O215" s="116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</row>
    <row r="216" spans="1:29" ht="14.2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33"/>
      <c r="O216" s="116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</row>
    <row r="217" spans="1:29" ht="14.2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33"/>
      <c r="O217" s="116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</row>
    <row r="218" spans="1:29" ht="14.2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33"/>
      <c r="O218" s="116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</row>
    <row r="219" spans="1:29" ht="14.2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33"/>
      <c r="O219" s="116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</row>
    <row r="220" spans="1:29" ht="14.2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33"/>
      <c r="O220" s="116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</row>
    <row r="221" spans="1:29" ht="14.2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33"/>
      <c r="O221" s="116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</row>
    <row r="222" spans="1:29" ht="14.2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33"/>
      <c r="O222" s="116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</row>
    <row r="223" spans="1:29" ht="14.2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33"/>
      <c r="O223" s="116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</row>
    <row r="224" spans="1:29" ht="14.2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33"/>
      <c r="O224" s="116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</row>
    <row r="225" spans="1:29" ht="14.2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33"/>
      <c r="O225" s="116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</row>
    <row r="226" spans="1:29" ht="14.2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33"/>
      <c r="O226" s="116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</row>
    <row r="227" spans="1:29" ht="14.2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33"/>
      <c r="O227" s="116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</row>
    <row r="228" spans="1:29" ht="14.2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33"/>
      <c r="O228" s="116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</row>
    <row r="229" spans="1:29" ht="14.2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33"/>
      <c r="O229" s="116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</row>
    <row r="230" spans="1:29" ht="14.2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33"/>
      <c r="O230" s="116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</row>
    <row r="231" spans="1:29" ht="14.2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33"/>
      <c r="O231" s="116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</row>
    <row r="232" spans="1:29" ht="14.2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33"/>
      <c r="O232" s="116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</row>
    <row r="233" spans="1:29" ht="14.2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33"/>
      <c r="O233" s="116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</row>
    <row r="234" spans="1:29" ht="14.2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33"/>
      <c r="O234" s="116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</row>
    <row r="235" spans="1:29" ht="14.2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33"/>
      <c r="O235" s="116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</row>
    <row r="236" spans="1:29" ht="14.2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33"/>
      <c r="O236" s="116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</row>
    <row r="237" spans="1:29" ht="14.2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33"/>
      <c r="O237" s="116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</row>
    <row r="238" spans="1:29" ht="14.2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33"/>
      <c r="O238" s="116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</row>
    <row r="239" spans="1:29" ht="14.2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33"/>
      <c r="O239" s="116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</row>
    <row r="240" spans="1:29" ht="14.2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33"/>
      <c r="O240" s="116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</row>
    <row r="241" spans="1:29" ht="14.2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33"/>
      <c r="O241" s="116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</row>
    <row r="242" spans="1:29" ht="14.2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33"/>
      <c r="O242" s="116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</row>
    <row r="243" spans="1:29" ht="14.2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33"/>
      <c r="O243" s="116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</row>
    <row r="244" spans="1:29" ht="14.2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33"/>
      <c r="O244" s="116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</row>
    <row r="245" spans="1:29" ht="14.2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33"/>
      <c r="O245" s="116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</row>
    <row r="246" spans="1:29" ht="14.2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33"/>
      <c r="O246" s="116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</row>
    <row r="247" spans="1:29" ht="14.2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33"/>
      <c r="O247" s="116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</row>
    <row r="248" spans="1:29" ht="14.2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33"/>
      <c r="O248" s="116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</row>
    <row r="249" spans="1:29" ht="14.2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33"/>
      <c r="O249" s="116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</row>
    <row r="250" spans="1:29" ht="14.2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33"/>
      <c r="O250" s="116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</row>
    <row r="251" spans="1:29" ht="14.2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33"/>
      <c r="O251" s="116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</row>
    <row r="252" spans="1:29" ht="14.2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33"/>
      <c r="O252" s="116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</row>
    <row r="253" spans="1:29" ht="14.2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33"/>
      <c r="O253" s="116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</row>
    <row r="254" spans="1:29" ht="14.2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33"/>
      <c r="O254" s="116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</row>
    <row r="255" spans="1:29" ht="14.2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33"/>
      <c r="O255" s="116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</row>
    <row r="256" spans="1:29" ht="14.2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33"/>
      <c r="O256" s="116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</row>
    <row r="257" spans="1:29" ht="14.2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33"/>
      <c r="O257" s="116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</row>
    <row r="258" spans="1:29" ht="14.2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33"/>
      <c r="O258" s="116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</row>
    <row r="259" spans="1:29" ht="14.2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33"/>
      <c r="O259" s="116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</row>
    <row r="260" spans="1:29" ht="14.2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33"/>
      <c r="O260" s="116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</row>
    <row r="261" spans="1:29" ht="14.2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33"/>
      <c r="O261" s="116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</row>
    <row r="262" spans="1:29" ht="14.2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33"/>
      <c r="O262" s="116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</row>
    <row r="263" spans="1:29" ht="14.2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33"/>
      <c r="O263" s="116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</row>
    <row r="264" spans="1:29" ht="14.2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33"/>
      <c r="O264" s="116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</row>
    <row r="265" spans="1:29" ht="14.2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33"/>
      <c r="O265" s="116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</row>
    <row r="266" spans="1:29" ht="14.2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33"/>
      <c r="O266" s="116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</row>
    <row r="267" spans="1:29" ht="14.2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33"/>
      <c r="O267" s="116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</row>
    <row r="268" spans="1:29" ht="14.2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33"/>
      <c r="O268" s="116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</row>
    <row r="269" spans="1:29" ht="14.2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33"/>
      <c r="O269" s="116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</row>
    <row r="270" spans="1:29" ht="14.2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33"/>
      <c r="O270" s="116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</row>
    <row r="271" spans="1:29" ht="14.2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33"/>
      <c r="O271" s="116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</row>
    <row r="272" spans="1:29" ht="14.2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33"/>
      <c r="O272" s="116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</row>
    <row r="273" spans="1:29" ht="14.2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33"/>
      <c r="O273" s="116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</row>
    <row r="274" spans="1:29" ht="14.2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33"/>
      <c r="O274" s="116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</row>
    <row r="275" spans="1:29" ht="14.2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33"/>
      <c r="O275" s="116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</row>
    <row r="276" spans="1:29" ht="14.2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33"/>
      <c r="O276" s="116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</row>
    <row r="277" spans="1:29" ht="14.2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33"/>
      <c r="O277" s="116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</row>
    <row r="278" spans="1:29" ht="14.2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33"/>
      <c r="O278" s="116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</row>
    <row r="279" spans="1:29" ht="14.2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33"/>
      <c r="O279" s="116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</row>
    <row r="280" spans="1:29" ht="14.2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33"/>
      <c r="O280" s="116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</row>
    <row r="281" spans="1:29" ht="14.2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33"/>
      <c r="O281" s="116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</row>
    <row r="282" spans="1:29" ht="14.2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33"/>
      <c r="O282" s="116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</row>
    <row r="283" spans="1:29" ht="14.2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33"/>
      <c r="O283" s="116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</row>
    <row r="284" spans="1:29" ht="14.2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33"/>
      <c r="O284" s="116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</row>
    <row r="285" spans="1:29" ht="14.2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33"/>
      <c r="O285" s="116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</row>
    <row r="286" spans="1:29" ht="14.2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33"/>
      <c r="O286" s="116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</row>
    <row r="287" spans="1:29" ht="14.2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33"/>
      <c r="O287" s="116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</row>
    <row r="288" spans="1:29" ht="14.2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33"/>
      <c r="O288" s="116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</row>
    <row r="289" spans="1:29" ht="14.2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33"/>
      <c r="O289" s="116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</row>
    <row r="290" spans="1:29" ht="14.2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33"/>
      <c r="O290" s="116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</row>
    <row r="291" spans="1:29" ht="14.2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33"/>
      <c r="O291" s="116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</row>
    <row r="292" spans="1:29" ht="14.2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33"/>
      <c r="O292" s="116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</row>
    <row r="293" spans="1:29" ht="14.2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33"/>
      <c r="O293" s="116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</row>
    <row r="294" spans="1:29" ht="14.2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33"/>
      <c r="O294" s="116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</row>
    <row r="295" spans="1:29" ht="14.2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33"/>
      <c r="O295" s="116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</row>
    <row r="296" spans="1:29" ht="14.2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33"/>
      <c r="O296" s="116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</row>
    <row r="297" spans="1:29" ht="14.2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33"/>
      <c r="O297" s="116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</row>
    <row r="298" spans="1:29" ht="14.2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33"/>
      <c r="O298" s="116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</row>
    <row r="299" spans="1:29" ht="14.2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33"/>
      <c r="O299" s="116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</row>
    <row r="300" spans="1:29" ht="14.2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33"/>
      <c r="O300" s="116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</row>
    <row r="301" spans="1:29" ht="14.2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33"/>
      <c r="O301" s="116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</row>
    <row r="302" spans="1:29" ht="14.2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33"/>
      <c r="O302" s="116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</row>
    <row r="303" spans="1:29" ht="14.2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33"/>
      <c r="O303" s="116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</row>
    <row r="304" spans="1:29" ht="14.2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33"/>
      <c r="O304" s="116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</row>
    <row r="305" spans="1:29" ht="14.2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33"/>
      <c r="O305" s="116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</row>
    <row r="306" spans="1:29" ht="14.2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33"/>
      <c r="O306" s="116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</row>
    <row r="307" spans="1:29" ht="14.2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33"/>
      <c r="O307" s="116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</row>
    <row r="308" spans="1:29" ht="14.2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33"/>
      <c r="O308" s="116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</row>
    <row r="309" spans="1:29" ht="14.2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33"/>
      <c r="O309" s="116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</row>
    <row r="310" spans="1:29" ht="14.2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33"/>
      <c r="O310" s="116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</row>
    <row r="311" spans="1:29" ht="14.2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33"/>
      <c r="O311" s="116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</row>
    <row r="312" spans="1:29" ht="14.2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33"/>
      <c r="O312" s="116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</row>
    <row r="313" spans="1:29" ht="14.2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33"/>
      <c r="O313" s="116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</row>
    <row r="314" spans="1:29" ht="14.2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33"/>
      <c r="O314" s="116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</row>
    <row r="315" spans="1:29" ht="14.2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33"/>
      <c r="O315" s="116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</row>
    <row r="316" spans="1:29" ht="14.2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33"/>
      <c r="O316" s="116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</row>
    <row r="317" spans="1:29" ht="14.2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33"/>
      <c r="O317" s="116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</row>
    <row r="318" spans="1:29" ht="14.2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33"/>
      <c r="O318" s="116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</row>
    <row r="319" spans="1:29" ht="14.2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33"/>
      <c r="O319" s="116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</row>
    <row r="320" spans="1:29" ht="14.2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33"/>
      <c r="O320" s="116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</row>
    <row r="321" spans="1:29" ht="14.2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33"/>
      <c r="O321" s="116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</row>
    <row r="322" spans="1:29" ht="14.2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33"/>
      <c r="O322" s="116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</row>
    <row r="323" spans="1:29" ht="14.2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33"/>
      <c r="O323" s="116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</row>
    <row r="324" spans="1:29" ht="14.2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33"/>
      <c r="O324" s="116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</row>
    <row r="325" spans="1:29" ht="14.2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33"/>
      <c r="O325" s="116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</row>
    <row r="326" spans="1:29" ht="14.2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33"/>
      <c r="O326" s="116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</row>
    <row r="327" spans="1:29" ht="14.2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33"/>
      <c r="O327" s="116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</row>
    <row r="328" spans="1:29" ht="14.2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33"/>
      <c r="O328" s="116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</row>
    <row r="329" spans="1:29" ht="14.2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33"/>
      <c r="O329" s="116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</row>
    <row r="330" spans="1:29" ht="14.2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33"/>
      <c r="O330" s="116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</row>
    <row r="331" spans="1:29" ht="14.2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33"/>
      <c r="O331" s="116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</row>
    <row r="332" spans="1:29" ht="14.2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33"/>
      <c r="O332" s="116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</row>
    <row r="333" spans="1:29" ht="14.2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33"/>
      <c r="O333" s="116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</row>
    <row r="334" spans="1:29" ht="14.2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33"/>
      <c r="O334" s="116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</row>
    <row r="335" spans="1:29" ht="14.2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33"/>
      <c r="O335" s="116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</row>
    <row r="336" spans="1:29" ht="14.2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33"/>
      <c r="O336" s="116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</row>
    <row r="337" spans="1:29" ht="14.2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33"/>
      <c r="O337" s="116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</row>
    <row r="338" spans="1:29" ht="14.2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33"/>
      <c r="O338" s="116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</row>
    <row r="339" spans="1:29" ht="14.2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33"/>
      <c r="O339" s="116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</row>
    <row r="340" spans="1:29" ht="14.2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33"/>
      <c r="O340" s="116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</row>
    <row r="341" spans="1:29" ht="14.2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33"/>
      <c r="O341" s="116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</row>
    <row r="342" spans="1:29" ht="14.2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33"/>
      <c r="O342" s="116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</row>
    <row r="343" spans="1:29" ht="14.2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33"/>
      <c r="O343" s="116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</row>
    <row r="344" spans="1:29" ht="14.2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33"/>
      <c r="O344" s="116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</row>
    <row r="345" spans="1:29" ht="14.2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33"/>
      <c r="O345" s="116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</row>
    <row r="346" spans="1:29" ht="14.2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33"/>
      <c r="O346" s="116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</row>
    <row r="347" spans="1:29" ht="14.2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33"/>
      <c r="O347" s="116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</row>
    <row r="348" spans="1:29" ht="14.2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33"/>
      <c r="O348" s="116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</row>
    <row r="349" spans="1:29" ht="14.2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33"/>
      <c r="O349" s="116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</row>
    <row r="350" spans="1:29" ht="14.2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33"/>
      <c r="O350" s="116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</row>
    <row r="351" spans="1:29" ht="14.2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33"/>
      <c r="O351" s="116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</row>
    <row r="352" spans="1:29" ht="14.2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33"/>
      <c r="O352" s="116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</row>
    <row r="353" spans="1:29" ht="14.2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33"/>
      <c r="O353" s="116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</row>
    <row r="354" spans="1:29" ht="14.2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33"/>
      <c r="O354" s="116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</row>
    <row r="355" spans="1:29" ht="14.2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33"/>
      <c r="O355" s="116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</row>
    <row r="356" spans="1:29" ht="14.2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33"/>
      <c r="O356" s="116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</row>
    <row r="357" spans="1:29" ht="14.2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33"/>
      <c r="O357" s="116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</row>
    <row r="358" spans="1:29" ht="14.2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33"/>
      <c r="O358" s="116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</row>
    <row r="359" spans="1:29" ht="14.2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33"/>
      <c r="O359" s="116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</row>
    <row r="360" spans="1:29" ht="14.2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33"/>
      <c r="O360" s="116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</row>
    <row r="361" spans="1:29" ht="14.2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33"/>
      <c r="O361" s="116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</row>
    <row r="362" spans="1:29" ht="14.2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33"/>
      <c r="O362" s="116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</row>
    <row r="363" spans="1:29" ht="14.2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33"/>
      <c r="O363" s="116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</row>
    <row r="364" spans="1:29" ht="14.2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33"/>
      <c r="O364" s="116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</row>
    <row r="365" spans="1:29" ht="14.2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33"/>
      <c r="O365" s="116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</row>
    <row r="366" spans="1:29" ht="14.2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33"/>
      <c r="O366" s="116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</row>
    <row r="367" spans="1:29" ht="14.2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33"/>
      <c r="O367" s="116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</row>
    <row r="368" spans="1:29" ht="14.2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33"/>
      <c r="O368" s="116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</row>
    <row r="369" spans="1:29" ht="14.2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33"/>
      <c r="O369" s="116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</row>
    <row r="370" spans="1:29" ht="14.2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33"/>
      <c r="O370" s="116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</row>
    <row r="371" spans="1:29" ht="14.2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33"/>
      <c r="O371" s="116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</row>
    <row r="372" spans="1:29" ht="14.2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33"/>
      <c r="O372" s="116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</row>
    <row r="373" spans="1:29" ht="14.2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33"/>
      <c r="O373" s="116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</row>
    <row r="374" spans="1:29" ht="14.2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33"/>
      <c r="O374" s="116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</row>
    <row r="375" spans="1:29" ht="14.2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33"/>
      <c r="O375" s="116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</row>
    <row r="376" spans="1:29" ht="14.2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33"/>
      <c r="O376" s="116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</row>
    <row r="377" spans="1:29" ht="14.2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33"/>
      <c r="O377" s="116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</row>
    <row r="378" spans="1:29" ht="14.2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33"/>
      <c r="O378" s="116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</row>
    <row r="379" spans="1:29" ht="14.2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33"/>
      <c r="O379" s="116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</row>
    <row r="380" spans="1:29" ht="14.2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33"/>
      <c r="O380" s="116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</row>
    <row r="381" spans="1:29" ht="14.2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33"/>
      <c r="O381" s="116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</row>
    <row r="382" spans="1:29" ht="14.2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33"/>
      <c r="O382" s="116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</row>
    <row r="383" spans="1:29" ht="14.2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33"/>
      <c r="O383" s="116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</row>
    <row r="384" spans="1:29" ht="14.2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33"/>
      <c r="O384" s="116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</row>
    <row r="385" spans="1:29" ht="14.2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33"/>
      <c r="O385" s="116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</row>
    <row r="386" spans="1:29" ht="14.2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33"/>
      <c r="O386" s="116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</row>
    <row r="387" spans="1:29" ht="14.2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33"/>
      <c r="O387" s="116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</row>
    <row r="388" spans="1:29" ht="14.2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33"/>
      <c r="O388" s="116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</row>
    <row r="389" spans="1:29" ht="14.2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33"/>
      <c r="O389" s="116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</row>
    <row r="390" spans="1:29" ht="14.2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33"/>
      <c r="O390" s="116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</row>
    <row r="391" spans="1:29" ht="14.2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33"/>
      <c r="O391" s="116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</row>
    <row r="392" spans="1:29" ht="14.2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33"/>
      <c r="O392" s="116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</row>
    <row r="393" spans="1:29" ht="14.2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33"/>
      <c r="O393" s="116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</row>
    <row r="394" spans="1:29" ht="14.2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33"/>
      <c r="O394" s="116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</row>
    <row r="395" spans="1:29" ht="14.2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33"/>
      <c r="O395" s="116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</row>
    <row r="396" spans="1:29" ht="14.2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33"/>
      <c r="O396" s="116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</row>
    <row r="397" spans="1:29" ht="14.2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33"/>
      <c r="O397" s="116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</row>
    <row r="398" spans="1:29" ht="14.2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33"/>
      <c r="O398" s="116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</row>
    <row r="399" spans="1:29" ht="14.2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33"/>
      <c r="O399" s="116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</row>
    <row r="400" spans="1:29" ht="14.2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33"/>
      <c r="O400" s="116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</row>
    <row r="401" spans="1:29" ht="14.2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33"/>
      <c r="O401" s="116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</row>
    <row r="402" spans="1:29" ht="14.2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33"/>
      <c r="O402" s="116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</row>
    <row r="403" spans="1:29" ht="14.2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33"/>
      <c r="O403" s="116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</row>
    <row r="404" spans="1:29" ht="14.2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33"/>
      <c r="O404" s="116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</row>
    <row r="405" spans="1:29" ht="14.2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33"/>
      <c r="O405" s="116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</row>
    <row r="406" spans="1:29" ht="14.2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33"/>
      <c r="O406" s="116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</row>
    <row r="407" spans="1:29" ht="14.2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33"/>
      <c r="O407" s="116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</row>
    <row r="408" spans="1:29" ht="14.2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33"/>
      <c r="O408" s="116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</row>
    <row r="409" spans="1:29" ht="14.2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33"/>
      <c r="O409" s="116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</row>
    <row r="410" spans="1:29" ht="14.2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33"/>
      <c r="O410" s="116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</row>
    <row r="411" spans="1:29" ht="14.2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33"/>
      <c r="O411" s="116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</row>
    <row r="412" spans="1:29" ht="14.2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33"/>
      <c r="O412" s="116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</row>
    <row r="413" spans="1:29" ht="14.2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33"/>
      <c r="O413" s="116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</row>
    <row r="414" spans="1:29" ht="14.2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33"/>
      <c r="O414" s="116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</row>
    <row r="415" spans="1:29" ht="14.2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33"/>
      <c r="O415" s="116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</row>
    <row r="416" spans="1:29" ht="14.2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33"/>
      <c r="O416" s="116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</row>
    <row r="417" spans="1:29" ht="14.2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33"/>
      <c r="O417" s="116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</row>
    <row r="418" spans="1:29" ht="14.2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33"/>
      <c r="O418" s="116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</row>
    <row r="419" spans="1:29" ht="14.2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33"/>
      <c r="O419" s="116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</row>
    <row r="420" spans="1:29" ht="14.2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33"/>
      <c r="O420" s="116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</row>
    <row r="421" spans="1:29" ht="14.2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33"/>
      <c r="O421" s="116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</row>
    <row r="422" spans="1:29" ht="14.2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33"/>
      <c r="O422" s="116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</row>
    <row r="423" spans="1:29" ht="14.2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33"/>
      <c r="O423" s="116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</row>
    <row r="424" spans="1:29" ht="14.2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33"/>
      <c r="O424" s="116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</row>
    <row r="425" spans="1:29" ht="14.2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33"/>
      <c r="O425" s="116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</row>
    <row r="426" spans="1:29" ht="14.2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33"/>
      <c r="O426" s="116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</row>
    <row r="427" spans="1:29" ht="14.2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33"/>
      <c r="O427" s="116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</row>
    <row r="428" spans="1:29" ht="14.2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33"/>
      <c r="O428" s="116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</row>
    <row r="429" spans="1:29" ht="14.2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33"/>
      <c r="O429" s="116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</row>
    <row r="430" spans="1:29" ht="14.2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33"/>
      <c r="O430" s="116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</row>
    <row r="431" spans="1:29" ht="14.2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33"/>
      <c r="O431" s="116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</row>
    <row r="432" spans="1:29" ht="14.2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33"/>
      <c r="O432" s="116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</row>
    <row r="433" spans="1:29" ht="14.2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33"/>
      <c r="O433" s="116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</row>
    <row r="434" spans="1:29" ht="14.2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33"/>
      <c r="O434" s="116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</row>
    <row r="435" spans="1:29" ht="14.2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33"/>
      <c r="O435" s="116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</row>
    <row r="436" spans="1:29" ht="14.2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33"/>
      <c r="O436" s="116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</row>
    <row r="437" spans="1:29" ht="14.2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33"/>
      <c r="O437" s="116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</row>
    <row r="438" spans="1:29" ht="14.2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33"/>
      <c r="O438" s="116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</row>
    <row r="439" spans="1:29" ht="14.2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33"/>
      <c r="O439" s="116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</row>
    <row r="440" spans="1:29" ht="14.2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33"/>
      <c r="O440" s="116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</row>
    <row r="441" spans="1:29" ht="14.2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33"/>
      <c r="O441" s="116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</row>
    <row r="442" spans="1:29" ht="14.2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33"/>
      <c r="O442" s="116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</row>
    <row r="443" spans="1:29" ht="14.2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33"/>
      <c r="O443" s="116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</row>
    <row r="444" spans="1:29" ht="14.2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33"/>
      <c r="O444" s="116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</row>
    <row r="445" spans="1:29" ht="14.2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33"/>
      <c r="O445" s="116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</row>
    <row r="446" spans="1:29" ht="14.2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33"/>
      <c r="O446" s="116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</row>
    <row r="447" spans="1:29" ht="14.2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33"/>
      <c r="O447" s="116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</row>
    <row r="448" spans="1:29" ht="14.2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33"/>
      <c r="O448" s="116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</row>
    <row r="449" spans="1:29" ht="14.2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33"/>
      <c r="O449" s="116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</row>
    <row r="450" spans="1:29" ht="14.2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33"/>
      <c r="O450" s="116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</row>
    <row r="451" spans="1:29" ht="14.2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33"/>
      <c r="O451" s="116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</row>
    <row r="452" spans="1:29" ht="14.2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33"/>
      <c r="O452" s="116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</row>
    <row r="453" spans="1:29" ht="14.2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33"/>
      <c r="O453" s="116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</row>
    <row r="454" spans="1:29" ht="14.2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33"/>
      <c r="O454" s="116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</row>
    <row r="455" spans="1:29" ht="14.2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33"/>
      <c r="O455" s="116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</row>
    <row r="456" spans="1:29" ht="14.2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33"/>
      <c r="O456" s="116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</row>
    <row r="457" spans="1:29" ht="14.2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33"/>
      <c r="O457" s="116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</row>
    <row r="458" spans="1:29" ht="14.2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33"/>
      <c r="O458" s="116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</row>
    <row r="459" spans="1:29" ht="14.2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33"/>
      <c r="O459" s="116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</row>
    <row r="460" spans="1:29" ht="14.2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33"/>
      <c r="O460" s="116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</row>
    <row r="461" spans="1:29" ht="14.2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33"/>
      <c r="O461" s="116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</row>
    <row r="462" spans="1:29" ht="14.2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33"/>
      <c r="O462" s="116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</row>
    <row r="463" spans="1:29" ht="14.2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33"/>
      <c r="O463" s="116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</row>
    <row r="464" spans="1:29" ht="14.2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33"/>
      <c r="O464" s="116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</row>
    <row r="465" spans="1:29" ht="14.2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33"/>
      <c r="O465" s="116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</row>
    <row r="466" spans="1:29" ht="14.2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33"/>
      <c r="O466" s="116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</row>
    <row r="467" spans="1:29" ht="14.2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33"/>
      <c r="O467" s="116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</row>
    <row r="468" spans="1:29" ht="14.2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33"/>
      <c r="O468" s="116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</row>
    <row r="469" spans="1:29" ht="14.2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33"/>
      <c r="O469" s="116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</row>
    <row r="470" spans="1:29" ht="14.2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33"/>
      <c r="O470" s="116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</row>
    <row r="471" spans="1:29" ht="14.2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33"/>
      <c r="O471" s="116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</row>
    <row r="472" spans="1:29" ht="14.2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33"/>
      <c r="O472" s="116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</row>
    <row r="473" spans="1:29" ht="14.2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33"/>
      <c r="O473" s="116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</row>
    <row r="474" spans="1:29" ht="14.2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33"/>
      <c r="O474" s="116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</row>
    <row r="475" spans="1:29" ht="14.2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33"/>
      <c r="O475" s="116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</row>
    <row r="476" spans="1:29" ht="14.2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33"/>
      <c r="O476" s="116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</row>
    <row r="477" spans="1:29" ht="14.2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33"/>
      <c r="O477" s="116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</row>
    <row r="478" spans="1:29" ht="14.2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33"/>
      <c r="O478" s="116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</row>
    <row r="479" spans="1:29" ht="14.2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33"/>
      <c r="O479" s="116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</row>
    <row r="480" spans="1:29" ht="14.2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33"/>
      <c r="O480" s="116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</row>
    <row r="481" spans="1:29" ht="14.2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33"/>
      <c r="O481" s="116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</row>
    <row r="482" spans="1:29" ht="14.2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33"/>
      <c r="O482" s="116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</row>
    <row r="483" spans="1:29" ht="14.2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33"/>
      <c r="O483" s="116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</row>
    <row r="484" spans="1:29" ht="14.2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33"/>
      <c r="O484" s="116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</row>
    <row r="485" spans="1:29" ht="14.2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33"/>
      <c r="O485" s="116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</row>
    <row r="486" spans="1:29" ht="14.2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33"/>
      <c r="O486" s="116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</row>
    <row r="487" spans="1:29" ht="14.2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33"/>
      <c r="O487" s="116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</row>
    <row r="488" spans="1:29" ht="14.2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33"/>
      <c r="O488" s="116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</row>
    <row r="489" spans="1:29" ht="14.2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33"/>
      <c r="O489" s="116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</row>
    <row r="490" spans="1:29" ht="14.2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33"/>
      <c r="O490" s="116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</row>
    <row r="491" spans="1:29" ht="14.2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33"/>
      <c r="O491" s="116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</row>
    <row r="492" spans="1:29" ht="14.2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33"/>
      <c r="O492" s="116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</row>
    <row r="493" spans="1:29" ht="14.2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33"/>
      <c r="O493" s="116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</row>
    <row r="494" spans="1:29" ht="14.2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33"/>
      <c r="O494" s="116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</row>
    <row r="495" spans="1:29" ht="14.2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33"/>
      <c r="O495" s="116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</row>
    <row r="496" spans="1:29" ht="14.2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33"/>
      <c r="O496" s="116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</row>
    <row r="497" spans="1:29" ht="14.2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33"/>
      <c r="O497" s="116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</row>
    <row r="498" spans="1:29" ht="14.2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33"/>
      <c r="O498" s="116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</row>
    <row r="499" spans="1:29" ht="14.2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33"/>
      <c r="O499" s="116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</row>
    <row r="500" spans="1:29" ht="14.2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33"/>
      <c r="O500" s="116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</row>
    <row r="501" spans="1:29" ht="14.2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33"/>
      <c r="O501" s="116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</row>
    <row r="502" spans="1:29" ht="14.2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33"/>
      <c r="O502" s="116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</row>
    <row r="503" spans="1:29" ht="14.2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33"/>
      <c r="O503" s="116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</row>
    <row r="504" spans="1:29" ht="14.2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33"/>
      <c r="O504" s="116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</row>
    <row r="505" spans="1:29" ht="14.2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33"/>
      <c r="O505" s="116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</row>
    <row r="506" spans="1:29" ht="14.2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33"/>
      <c r="O506" s="116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</row>
    <row r="507" spans="1:29" ht="14.2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33"/>
      <c r="O507" s="116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</row>
    <row r="508" spans="1:29" ht="14.2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33"/>
      <c r="O508" s="116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</row>
    <row r="509" spans="1:29" ht="14.2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33"/>
      <c r="O509" s="116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</row>
    <row r="510" spans="1:29" ht="14.2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33"/>
      <c r="O510" s="116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</row>
    <row r="511" spans="1:29" ht="14.2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33"/>
      <c r="O511" s="116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</row>
    <row r="512" spans="1:29" ht="14.2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33"/>
      <c r="O512" s="116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</row>
    <row r="513" spans="1:29" ht="14.2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33"/>
      <c r="O513" s="116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</row>
    <row r="514" spans="1:29" ht="14.2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33"/>
      <c r="O514" s="116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</row>
    <row r="515" spans="1:29" ht="14.2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33"/>
      <c r="O515" s="116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</row>
    <row r="516" spans="1:29" ht="14.2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33"/>
      <c r="O516" s="116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</row>
    <row r="517" spans="1:29" ht="14.2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33"/>
      <c r="O517" s="116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</row>
    <row r="518" spans="1:29" ht="14.2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33"/>
      <c r="O518" s="116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</row>
    <row r="519" spans="1:29" ht="14.2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33"/>
      <c r="O519" s="116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</row>
    <row r="520" spans="1:29" ht="14.2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33"/>
      <c r="O520" s="116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</row>
    <row r="521" spans="1:29" ht="14.2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33"/>
      <c r="O521" s="116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</row>
    <row r="522" spans="1:29" ht="14.2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33"/>
      <c r="O522" s="116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</row>
    <row r="523" spans="1:29" ht="14.2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33"/>
      <c r="O523" s="116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</row>
    <row r="524" spans="1:29" ht="14.2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33"/>
      <c r="O524" s="116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</row>
    <row r="525" spans="1:29" ht="14.2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33"/>
      <c r="O525" s="116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</row>
    <row r="526" spans="1:29" ht="14.2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33"/>
      <c r="O526" s="116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</row>
    <row r="527" spans="1:29" ht="14.2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33"/>
      <c r="O527" s="116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</row>
    <row r="528" spans="1:29" ht="14.2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33"/>
      <c r="O528" s="116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</row>
    <row r="529" spans="1:29" ht="14.2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33"/>
      <c r="O529" s="116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</row>
    <row r="530" spans="1:29" ht="14.2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33"/>
      <c r="O530" s="116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</row>
    <row r="531" spans="1:29" ht="14.2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33"/>
      <c r="O531" s="116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</row>
    <row r="532" spans="1:29" ht="14.2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33"/>
      <c r="O532" s="116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</row>
    <row r="533" spans="1:29" ht="14.2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33"/>
      <c r="O533" s="116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</row>
    <row r="534" spans="1:29" ht="14.2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33"/>
      <c r="O534" s="116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</row>
    <row r="535" spans="1:29" ht="14.2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33"/>
      <c r="O535" s="116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</row>
    <row r="536" spans="1:29" ht="14.2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33"/>
      <c r="O536" s="116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</row>
    <row r="537" spans="1:29" ht="14.2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33"/>
      <c r="O537" s="116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</row>
    <row r="538" spans="1:29" ht="14.2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33"/>
      <c r="O538" s="116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</row>
    <row r="539" spans="1:29" ht="14.2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33"/>
      <c r="O539" s="116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</row>
    <row r="540" spans="1:29" ht="14.2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33"/>
      <c r="O540" s="116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</row>
    <row r="541" spans="1:29" ht="14.2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33"/>
      <c r="O541" s="116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</row>
    <row r="542" spans="1:29" ht="14.2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33"/>
      <c r="O542" s="116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</row>
    <row r="543" spans="1:29" ht="14.2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33"/>
      <c r="O543" s="116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</row>
    <row r="544" spans="1:29" ht="14.2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33"/>
      <c r="O544" s="116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</row>
    <row r="545" spans="1:29" ht="14.2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33"/>
      <c r="O545" s="116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</row>
    <row r="546" spans="1:29" ht="14.2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33"/>
      <c r="O546" s="116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</row>
    <row r="547" spans="1:29" ht="14.2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33"/>
      <c r="O547" s="116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</row>
    <row r="548" spans="1:29" ht="14.2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33"/>
      <c r="O548" s="116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</row>
    <row r="549" spans="1:29" ht="14.2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33"/>
      <c r="O549" s="116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</row>
    <row r="550" spans="1:29" ht="14.2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33"/>
      <c r="O550" s="116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</row>
    <row r="551" spans="1:29" ht="14.2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33"/>
      <c r="O551" s="116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</row>
    <row r="552" spans="1:29" ht="14.2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33"/>
      <c r="O552" s="116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</row>
    <row r="553" spans="1:29" ht="14.2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33"/>
      <c r="O553" s="116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</row>
    <row r="554" spans="1:29" ht="14.2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33"/>
      <c r="O554" s="116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</row>
    <row r="555" spans="1:29" ht="14.2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33"/>
      <c r="O555" s="116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</row>
    <row r="556" spans="1:29" ht="14.2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33"/>
      <c r="O556" s="116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</row>
    <row r="557" spans="1:29" ht="14.2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33"/>
      <c r="O557" s="116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</row>
    <row r="558" spans="1:29" ht="14.2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33"/>
      <c r="O558" s="116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</row>
    <row r="559" spans="1:29" ht="14.2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33"/>
      <c r="O559" s="116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</row>
    <row r="560" spans="1:29" ht="14.2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33"/>
      <c r="O560" s="116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</row>
    <row r="561" spans="1:29" ht="14.2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33"/>
      <c r="O561" s="116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</row>
    <row r="562" spans="1:29" ht="14.2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33"/>
      <c r="O562" s="116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</row>
    <row r="563" spans="1:29" ht="14.2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33"/>
      <c r="O563" s="116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</row>
    <row r="564" spans="1:29" ht="14.2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33"/>
      <c r="O564" s="116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</row>
    <row r="565" spans="1:29" ht="14.2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33"/>
      <c r="O565" s="116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</row>
    <row r="566" spans="1:29" ht="14.2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33"/>
      <c r="O566" s="116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</row>
    <row r="567" spans="1:29" ht="14.2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33"/>
      <c r="O567" s="116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</row>
    <row r="568" spans="1:29" ht="14.2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33"/>
      <c r="O568" s="116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</row>
    <row r="569" spans="1:29" ht="14.2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33"/>
      <c r="O569" s="116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</row>
    <row r="570" spans="1:29" ht="14.2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33"/>
      <c r="O570" s="116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</row>
    <row r="571" spans="1:29" ht="14.2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33"/>
      <c r="O571" s="116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</row>
    <row r="572" spans="1:29" ht="14.2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33"/>
      <c r="O572" s="116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</row>
    <row r="573" spans="1:29" ht="14.2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33"/>
      <c r="O573" s="116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</row>
    <row r="574" spans="1:29" ht="14.2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33"/>
      <c r="O574" s="116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</row>
    <row r="575" spans="1:29" ht="14.2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33"/>
      <c r="O575" s="116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</row>
    <row r="576" spans="1:29" ht="14.2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33"/>
      <c r="O576" s="116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</row>
    <row r="577" spans="1:29" ht="14.2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33"/>
      <c r="O577" s="116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</row>
    <row r="578" spans="1:29" ht="14.2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33"/>
      <c r="O578" s="116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</row>
    <row r="579" spans="1:29" ht="14.2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33"/>
      <c r="O579" s="116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</row>
    <row r="580" spans="1:29" ht="14.2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33"/>
      <c r="O580" s="116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</row>
    <row r="581" spans="1:29" ht="14.2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33"/>
      <c r="O581" s="116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</row>
    <row r="582" spans="1:29" ht="14.2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33"/>
      <c r="O582" s="116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</row>
    <row r="583" spans="1:29" ht="14.2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33"/>
      <c r="O583" s="116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</row>
    <row r="584" spans="1:29" ht="14.2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33"/>
      <c r="O584" s="116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</row>
    <row r="585" spans="1:29" ht="14.2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33"/>
      <c r="O585" s="116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</row>
    <row r="586" spans="1:29" ht="14.2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33"/>
      <c r="O586" s="116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</row>
    <row r="587" spans="1:29" ht="14.2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33"/>
      <c r="O587" s="116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</row>
    <row r="588" spans="1:29" ht="14.2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33"/>
      <c r="O588" s="116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</row>
    <row r="589" spans="1:29" ht="14.2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33"/>
      <c r="O589" s="116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</row>
    <row r="590" spans="1:29" ht="14.2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33"/>
      <c r="O590" s="116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</row>
    <row r="591" spans="1:29" ht="14.2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33"/>
      <c r="O591" s="116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</row>
    <row r="592" spans="1:29" ht="14.2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33"/>
      <c r="O592" s="116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</row>
    <row r="593" spans="1:29" ht="14.2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33"/>
      <c r="O593" s="116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</row>
    <row r="594" spans="1:29" ht="14.2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33"/>
      <c r="O594" s="116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</row>
    <row r="595" spans="1:29" ht="14.2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33"/>
      <c r="O595" s="116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</row>
    <row r="596" spans="1:29" ht="14.2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33"/>
      <c r="O596" s="116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</row>
    <row r="597" spans="1:29" ht="14.2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33"/>
      <c r="O597" s="116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</row>
    <row r="598" spans="1:29" ht="14.2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33"/>
      <c r="O598" s="116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</row>
    <row r="599" spans="1:29" ht="14.2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33"/>
      <c r="O599" s="116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</row>
    <row r="600" spans="1:29" ht="14.2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33"/>
      <c r="O600" s="116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</row>
    <row r="601" spans="1:29" ht="14.2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33"/>
      <c r="O601" s="116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</row>
    <row r="602" spans="1:29" ht="14.2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33"/>
      <c r="O602" s="116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</row>
    <row r="603" spans="1:29" ht="14.2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33"/>
      <c r="O603" s="116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</row>
    <row r="604" spans="1:29" ht="14.2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33"/>
      <c r="O604" s="116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</row>
    <row r="605" spans="1:29" ht="14.2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33"/>
      <c r="O605" s="116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</row>
    <row r="606" spans="1:29" ht="14.2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33"/>
      <c r="O606" s="116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</row>
    <row r="607" spans="1:29" ht="14.2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33"/>
      <c r="O607" s="116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</row>
    <row r="608" spans="1:29" ht="14.2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33"/>
      <c r="O608" s="116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</row>
    <row r="609" spans="1:29" ht="14.2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33"/>
      <c r="O609" s="116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</row>
    <row r="610" spans="1:29" ht="14.2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33"/>
      <c r="O610" s="116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</row>
    <row r="611" spans="1:29" ht="14.2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33"/>
      <c r="O611" s="116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</row>
    <row r="612" spans="1:29" ht="14.2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33"/>
      <c r="O612" s="116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</row>
    <row r="613" spans="1:29" ht="14.2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33"/>
      <c r="O613" s="116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</row>
    <row r="614" spans="1:29" ht="14.2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33"/>
      <c r="O614" s="116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</row>
    <row r="615" spans="1:29" ht="14.2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33"/>
      <c r="O615" s="116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</row>
    <row r="616" spans="1:29" ht="14.2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33"/>
      <c r="O616" s="116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</row>
    <row r="617" spans="1:29" ht="14.2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33"/>
      <c r="O617" s="116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</row>
    <row r="618" spans="1:29" ht="14.2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33"/>
      <c r="O618" s="116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</row>
    <row r="619" spans="1:29" ht="14.2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33"/>
      <c r="O619" s="116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</row>
    <row r="620" spans="1:29" ht="14.2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33"/>
      <c r="O620" s="116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</row>
    <row r="621" spans="1:29" ht="14.2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33"/>
      <c r="O621" s="116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</row>
    <row r="622" spans="1:29" ht="14.2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33"/>
      <c r="O622" s="116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</row>
    <row r="623" spans="1:29" ht="14.2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33"/>
      <c r="O623" s="116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</row>
    <row r="624" spans="1:29" ht="14.2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33"/>
      <c r="O624" s="116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</row>
    <row r="625" spans="1:29" ht="14.2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33"/>
      <c r="O625" s="116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</row>
    <row r="626" spans="1:29" ht="14.2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33"/>
      <c r="O626" s="116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</row>
    <row r="627" spans="1:29" ht="14.2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33"/>
      <c r="O627" s="116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</row>
    <row r="628" spans="1:29" ht="14.2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33"/>
      <c r="O628" s="116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</row>
    <row r="629" spans="1:29" ht="14.2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33"/>
      <c r="O629" s="116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</row>
    <row r="630" spans="1:29" ht="14.2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33"/>
      <c r="O630" s="116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</row>
    <row r="631" spans="1:29" ht="14.2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33"/>
      <c r="O631" s="116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</row>
    <row r="632" spans="1:29" ht="14.2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33"/>
      <c r="O632" s="116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</row>
    <row r="633" spans="1:29" ht="14.2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33"/>
      <c r="O633" s="116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</row>
    <row r="634" spans="1:29" ht="14.2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33"/>
      <c r="O634" s="116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</row>
    <row r="635" spans="1:29" ht="14.2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33"/>
      <c r="O635" s="116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</row>
    <row r="636" spans="1:29" ht="14.2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33"/>
      <c r="O636" s="116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</row>
    <row r="637" spans="1:29" ht="14.2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33"/>
      <c r="O637" s="116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</row>
    <row r="638" spans="1:29" ht="14.2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33"/>
      <c r="O638" s="116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</row>
    <row r="639" spans="1:29" ht="14.2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33"/>
      <c r="O639" s="116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</row>
    <row r="640" spans="1:29" ht="14.2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33"/>
      <c r="O640" s="116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</row>
    <row r="641" spans="1:29" ht="14.2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33"/>
      <c r="O641" s="116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</row>
    <row r="642" spans="1:29" ht="14.2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33"/>
      <c r="O642" s="116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</row>
    <row r="643" spans="1:29" ht="14.2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33"/>
      <c r="O643" s="116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</row>
    <row r="644" spans="1:29" ht="14.2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33"/>
      <c r="O644" s="116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</row>
    <row r="645" spans="1:29" ht="14.2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33"/>
      <c r="O645" s="116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</row>
    <row r="646" spans="1:29" ht="14.2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33"/>
      <c r="O646" s="116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</row>
    <row r="647" spans="1:29" ht="14.2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33"/>
      <c r="O647" s="116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</row>
    <row r="648" spans="1:29" ht="14.2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33"/>
      <c r="O648" s="116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</row>
    <row r="649" spans="1:29" ht="14.2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33"/>
      <c r="O649" s="116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</row>
    <row r="650" spans="1:29" ht="14.2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33"/>
      <c r="O650" s="116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</row>
    <row r="651" spans="1:29" ht="14.2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33"/>
      <c r="O651" s="116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</row>
    <row r="652" spans="1:29" ht="14.2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33"/>
      <c r="O652" s="116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</row>
    <row r="653" spans="1:29" ht="14.2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33"/>
      <c r="O653" s="116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</row>
    <row r="654" spans="1:29" ht="14.2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33"/>
      <c r="O654" s="116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</row>
    <row r="655" spans="1:29" ht="14.2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33"/>
      <c r="O655" s="116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</row>
    <row r="656" spans="1:29" ht="14.2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33"/>
      <c r="O656" s="116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</row>
    <row r="657" spans="1:29" ht="14.2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33"/>
      <c r="O657" s="116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</row>
    <row r="658" spans="1:29" ht="14.2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33"/>
      <c r="O658" s="116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</row>
    <row r="659" spans="1:29" ht="14.2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33"/>
      <c r="O659" s="116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</row>
    <row r="660" spans="1:29" ht="14.2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33"/>
      <c r="O660" s="116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</row>
    <row r="661" spans="1:29" ht="14.2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33"/>
      <c r="O661" s="116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</row>
    <row r="662" spans="1:29" ht="14.2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33"/>
      <c r="O662" s="116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</row>
    <row r="663" spans="1:29" ht="14.2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33"/>
      <c r="O663" s="116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</row>
    <row r="664" spans="1:29" ht="14.2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33"/>
      <c r="O664" s="116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</row>
    <row r="665" spans="1:29" ht="14.2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33"/>
      <c r="O665" s="116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</row>
    <row r="666" spans="1:29" ht="14.2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33"/>
      <c r="O666" s="116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</row>
    <row r="667" spans="1:29" ht="14.2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33"/>
      <c r="O667" s="116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</row>
    <row r="668" spans="1:29" ht="14.2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33"/>
      <c r="O668" s="116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</row>
    <row r="669" spans="1:29" ht="14.2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33"/>
      <c r="O669" s="116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</row>
    <row r="670" spans="1:29" ht="14.2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33"/>
      <c r="O670" s="116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</row>
    <row r="671" spans="1:29" ht="14.2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33"/>
      <c r="O671" s="116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</row>
    <row r="672" spans="1:29" ht="14.2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33"/>
      <c r="O672" s="116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</row>
    <row r="673" spans="1:29" ht="14.2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33"/>
      <c r="O673" s="116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</row>
    <row r="674" spans="1:29" ht="14.2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33"/>
      <c r="O674" s="116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</row>
    <row r="675" spans="1:29" ht="14.2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33"/>
      <c r="O675" s="116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</row>
    <row r="676" spans="1:29" ht="14.2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33"/>
      <c r="O676" s="116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</row>
    <row r="677" spans="1:29" ht="14.2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33"/>
      <c r="O677" s="116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</row>
    <row r="678" spans="1:29" ht="14.2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33"/>
      <c r="O678" s="116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</row>
    <row r="679" spans="1:29" ht="14.2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33"/>
      <c r="O679" s="116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</row>
    <row r="680" spans="1:29" ht="14.2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33"/>
      <c r="O680" s="116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</row>
    <row r="681" spans="1:29" ht="14.2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33"/>
      <c r="O681" s="116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</row>
    <row r="682" spans="1:29" ht="14.2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33"/>
      <c r="O682" s="116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</row>
    <row r="683" spans="1:29" ht="14.2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33"/>
      <c r="O683" s="116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</row>
    <row r="684" spans="1:29" ht="14.2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33"/>
      <c r="O684" s="116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</row>
    <row r="685" spans="1:29" ht="14.2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33"/>
      <c r="O685" s="116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</row>
    <row r="686" spans="1:29" ht="14.2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33"/>
      <c r="O686" s="116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</row>
    <row r="687" spans="1:29" ht="14.2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33"/>
      <c r="O687" s="116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</row>
    <row r="688" spans="1:29" ht="14.2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33"/>
      <c r="O688" s="116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</row>
    <row r="689" spans="1:29" ht="14.2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33"/>
      <c r="O689" s="116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</row>
    <row r="690" spans="1:29" ht="14.2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33"/>
      <c r="O690" s="116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</row>
    <row r="691" spans="1:29" ht="14.2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33"/>
      <c r="O691" s="116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</row>
    <row r="692" spans="1:29" ht="14.2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33"/>
      <c r="O692" s="116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</row>
    <row r="693" spans="1:29" ht="14.2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33"/>
      <c r="O693" s="116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</row>
    <row r="694" spans="1:29" ht="14.2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33"/>
      <c r="O694" s="116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</row>
    <row r="695" spans="1:29" ht="14.2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33"/>
      <c r="O695" s="116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</row>
    <row r="696" spans="1:29" ht="14.2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33"/>
      <c r="O696" s="116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</row>
    <row r="697" spans="1:29" ht="14.2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33"/>
      <c r="O697" s="116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</row>
    <row r="698" spans="1:29" ht="14.2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33"/>
      <c r="O698" s="116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</row>
    <row r="699" spans="1:29" ht="14.2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33"/>
      <c r="O699" s="116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</row>
    <row r="700" spans="1:29" ht="14.2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33"/>
      <c r="O700" s="116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</row>
    <row r="701" spans="1:29" ht="14.2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33"/>
      <c r="O701" s="116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</row>
    <row r="702" spans="1:29" ht="14.2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33"/>
      <c r="O702" s="116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</row>
    <row r="703" spans="1:29" ht="14.2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33"/>
      <c r="O703" s="116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</row>
    <row r="704" spans="1:29" ht="14.2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33"/>
      <c r="O704" s="116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</row>
    <row r="705" spans="1:29" ht="14.2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33"/>
      <c r="O705" s="116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</row>
    <row r="706" spans="1:29" ht="14.2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33"/>
      <c r="O706" s="116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</row>
    <row r="707" spans="1:29" ht="14.2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33"/>
      <c r="O707" s="116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</row>
    <row r="708" spans="1:29" ht="14.2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33"/>
      <c r="O708" s="116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</row>
    <row r="709" spans="1:29" ht="14.2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33"/>
      <c r="O709" s="116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</row>
    <row r="710" spans="1:29" ht="14.2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33"/>
      <c r="O710" s="116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</row>
    <row r="711" spans="1:29" ht="14.2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33"/>
      <c r="O711" s="116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</row>
    <row r="712" spans="1:29" ht="14.2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33"/>
      <c r="O712" s="116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</row>
    <row r="713" spans="1:29" ht="14.2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33"/>
      <c r="O713" s="116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</row>
    <row r="714" spans="1:29" ht="14.2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33"/>
      <c r="O714" s="116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</row>
    <row r="715" spans="1:29" ht="14.2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33"/>
      <c r="O715" s="116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</row>
    <row r="716" spans="1:29" ht="14.2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33"/>
      <c r="O716" s="116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</row>
    <row r="717" spans="1:29" ht="14.2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33"/>
      <c r="O717" s="116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</row>
    <row r="718" spans="1:29" ht="14.2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33"/>
      <c r="O718" s="116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</row>
    <row r="719" spans="1:29" ht="14.2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33"/>
      <c r="O719" s="116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</row>
    <row r="720" spans="1:29" ht="14.2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33"/>
      <c r="O720" s="116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</row>
    <row r="721" spans="1:29" ht="14.2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33"/>
      <c r="O721" s="116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</row>
    <row r="722" spans="1:29" ht="14.2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33"/>
      <c r="O722" s="116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</row>
    <row r="723" spans="1:29" ht="14.2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33"/>
      <c r="O723" s="116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</row>
    <row r="724" spans="1:29" ht="14.2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33"/>
      <c r="O724" s="116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</row>
    <row r="725" spans="1:29" ht="14.2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33"/>
      <c r="O725" s="116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</row>
    <row r="726" spans="1:29" ht="14.2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33"/>
      <c r="O726" s="116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</row>
    <row r="727" spans="1:29" ht="14.2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33"/>
      <c r="O727" s="116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</row>
    <row r="728" spans="1:29" ht="14.2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33"/>
      <c r="O728" s="116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</row>
    <row r="729" spans="1:29" ht="14.2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33"/>
      <c r="O729" s="116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</row>
    <row r="730" spans="1:29" ht="14.2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33"/>
      <c r="O730" s="116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</row>
    <row r="731" spans="1:29" ht="14.2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33"/>
      <c r="O731" s="116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</row>
    <row r="732" spans="1:29" ht="14.2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33"/>
      <c r="O732" s="116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</row>
    <row r="733" spans="1:29" ht="14.2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33"/>
      <c r="O733" s="116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</row>
    <row r="734" spans="1:29" ht="14.2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33"/>
      <c r="O734" s="116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</row>
    <row r="735" spans="1:29" ht="14.2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33"/>
      <c r="O735" s="116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</row>
    <row r="736" spans="1:29" ht="14.2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33"/>
      <c r="O736" s="116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</row>
    <row r="737" spans="1:29" ht="14.2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33"/>
      <c r="O737" s="116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</row>
    <row r="738" spans="1:29" ht="14.2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33"/>
      <c r="O738" s="116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</row>
    <row r="739" spans="1:29" ht="14.2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33"/>
      <c r="O739" s="116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</row>
    <row r="740" spans="1:29" ht="14.2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33"/>
      <c r="O740" s="116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</row>
    <row r="741" spans="1:29" ht="14.2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33"/>
      <c r="O741" s="116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</row>
    <row r="742" spans="1:29" ht="14.2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33"/>
      <c r="O742" s="116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</row>
    <row r="743" spans="1:29" ht="14.2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33"/>
      <c r="O743" s="116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</row>
    <row r="744" spans="1:29" ht="14.2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33"/>
      <c r="O744" s="116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</row>
    <row r="745" spans="1:29" ht="14.2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33"/>
      <c r="O745" s="116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</row>
    <row r="746" spans="1:29" ht="14.2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33"/>
      <c r="O746" s="116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</row>
    <row r="747" spans="1:29" ht="14.2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33"/>
      <c r="O747" s="116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</row>
    <row r="748" spans="1:29" ht="14.2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33"/>
      <c r="O748" s="116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</row>
    <row r="749" spans="1:29" ht="14.2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33"/>
      <c r="O749" s="116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</row>
    <row r="750" spans="1:29" ht="14.2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33"/>
      <c r="O750" s="116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</row>
    <row r="751" spans="1:29" ht="14.2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33"/>
      <c r="O751" s="116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</row>
    <row r="752" spans="1:29" ht="14.2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33"/>
      <c r="O752" s="116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</row>
    <row r="753" spans="1:29" ht="14.2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33"/>
      <c r="O753" s="116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</row>
    <row r="754" spans="1:29" ht="14.2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33"/>
      <c r="O754" s="116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</row>
    <row r="755" spans="1:29" ht="14.2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33"/>
      <c r="O755" s="116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</row>
    <row r="756" spans="1:29" ht="14.2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33"/>
      <c r="O756" s="116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</row>
    <row r="757" spans="1:29" ht="14.2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33"/>
      <c r="O757" s="116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</row>
    <row r="758" spans="1:29" ht="14.2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33"/>
      <c r="O758" s="116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</row>
    <row r="759" spans="1:29" ht="14.2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33"/>
      <c r="O759" s="116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</row>
    <row r="760" spans="1:29" ht="14.2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33"/>
      <c r="O760" s="116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</row>
    <row r="761" spans="1:29" ht="14.2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33"/>
      <c r="O761" s="116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</row>
    <row r="762" spans="1:29" ht="14.2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33"/>
      <c r="O762" s="116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</row>
    <row r="763" spans="1:29" ht="14.2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33"/>
      <c r="O763" s="116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</row>
    <row r="764" spans="1:29" ht="14.2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33"/>
      <c r="O764" s="116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</row>
    <row r="765" spans="1:29" ht="14.2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33"/>
      <c r="O765" s="116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</row>
    <row r="766" spans="1:29" ht="14.2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33"/>
      <c r="O766" s="116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</row>
    <row r="767" spans="1:29" ht="14.2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33"/>
      <c r="O767" s="116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</row>
    <row r="768" spans="1:29" ht="14.2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33"/>
      <c r="O768" s="116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</row>
    <row r="769" spans="1:29" ht="14.2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33"/>
      <c r="O769" s="116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</row>
    <row r="770" spans="1:29" ht="14.2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33"/>
      <c r="O770" s="116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</row>
    <row r="771" spans="1:29" ht="14.2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33"/>
      <c r="O771" s="116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</row>
    <row r="772" spans="1:29" ht="14.2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33"/>
      <c r="O772" s="116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</row>
    <row r="773" spans="1:29" ht="14.2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33"/>
      <c r="O773" s="116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</row>
    <row r="774" spans="1:29" ht="14.2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33"/>
      <c r="O774" s="116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</row>
    <row r="775" spans="1:29" ht="14.2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33"/>
      <c r="O775" s="116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</row>
    <row r="776" spans="1:29" ht="14.2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33"/>
      <c r="O776" s="116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</row>
    <row r="777" spans="1:29" ht="14.2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33"/>
      <c r="O777" s="116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</row>
    <row r="778" spans="1:29" ht="14.2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33"/>
      <c r="O778" s="116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</row>
    <row r="779" spans="1:29" ht="14.2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33"/>
      <c r="O779" s="116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</row>
    <row r="780" spans="1:29" ht="14.2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33"/>
      <c r="O780" s="116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</row>
    <row r="781" spans="1:29" ht="14.2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33"/>
      <c r="O781" s="116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</row>
    <row r="782" spans="1:29" ht="14.2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33"/>
      <c r="O782" s="116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</row>
    <row r="783" spans="1:29" ht="14.2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33"/>
      <c r="O783" s="116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</row>
    <row r="784" spans="1:29" ht="14.2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33"/>
      <c r="O784" s="116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</row>
    <row r="785" spans="1:29" ht="14.2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33"/>
      <c r="O785" s="116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</row>
    <row r="786" spans="1:29" ht="14.2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33"/>
      <c r="O786" s="116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</row>
    <row r="787" spans="1:29" ht="14.2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33"/>
      <c r="O787" s="116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</row>
    <row r="788" spans="1:29" ht="14.2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33"/>
      <c r="O788" s="116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</row>
    <row r="789" spans="1:29" ht="14.2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33"/>
      <c r="O789" s="116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</row>
    <row r="790" spans="1:29" ht="14.2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33"/>
      <c r="O790" s="116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</row>
    <row r="791" spans="1:29" ht="14.2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33"/>
      <c r="O791" s="116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</row>
    <row r="792" spans="1:29" ht="14.2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33"/>
      <c r="O792" s="116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</row>
    <row r="793" spans="1:29" ht="14.2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33"/>
      <c r="O793" s="116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</row>
    <row r="794" spans="1:29" ht="14.2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33"/>
      <c r="O794" s="116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</row>
    <row r="795" spans="1:29" ht="14.2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33"/>
      <c r="O795" s="116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</row>
    <row r="796" spans="1:29" ht="14.2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33"/>
      <c r="O796" s="116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</row>
    <row r="797" spans="1:29" ht="14.2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33"/>
      <c r="O797" s="116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</row>
    <row r="798" spans="1:29" ht="14.2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33"/>
      <c r="O798" s="116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</row>
    <row r="799" spans="1:29" ht="14.2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33"/>
      <c r="O799" s="116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</row>
    <row r="800" spans="1:29" ht="14.2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33"/>
      <c r="O800" s="116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</row>
    <row r="801" spans="1:29" ht="14.2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33"/>
      <c r="O801" s="116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</row>
    <row r="802" spans="1:29" ht="14.2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33"/>
      <c r="O802" s="116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</row>
    <row r="803" spans="1:29" ht="14.2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33"/>
      <c r="O803" s="116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</row>
    <row r="804" spans="1:29" ht="14.2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33"/>
      <c r="O804" s="116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</row>
    <row r="805" spans="1:29" ht="14.2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33"/>
      <c r="O805" s="116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</row>
    <row r="806" spans="1:29" ht="14.2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33"/>
      <c r="O806" s="116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</row>
    <row r="807" spans="1:29" ht="14.2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33"/>
      <c r="O807" s="116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</row>
    <row r="808" spans="1:29" ht="14.2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33"/>
      <c r="O808" s="116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</row>
    <row r="809" spans="1:29" ht="14.2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33"/>
      <c r="O809" s="116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</row>
    <row r="810" spans="1:29" ht="14.2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33"/>
      <c r="O810" s="116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</row>
    <row r="811" spans="1:29" ht="14.2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33"/>
      <c r="O811" s="116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</row>
    <row r="812" spans="1:29" ht="14.2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33"/>
      <c r="O812" s="116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</row>
    <row r="813" spans="1:29" ht="14.2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33"/>
      <c r="O813" s="116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</row>
    <row r="814" spans="1:29" ht="14.2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33"/>
      <c r="O814" s="116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</row>
    <row r="815" spans="1:29" ht="14.2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33"/>
      <c r="O815" s="116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</row>
    <row r="816" spans="1:29" ht="14.2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33"/>
      <c r="O816" s="116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</row>
    <row r="817" spans="1:29" ht="14.2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33"/>
      <c r="O817" s="116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</row>
    <row r="818" spans="1:29" ht="14.2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33"/>
      <c r="O818" s="116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</row>
    <row r="819" spans="1:29" ht="14.2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33"/>
      <c r="O819" s="116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</row>
    <row r="820" spans="1:29" ht="14.2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33"/>
      <c r="O820" s="116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</row>
    <row r="821" spans="1:29" ht="14.2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33"/>
      <c r="O821" s="116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</row>
    <row r="822" spans="1:29" ht="14.2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33"/>
      <c r="O822" s="116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</row>
    <row r="823" spans="1:29" ht="14.2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33"/>
      <c r="O823" s="116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</row>
    <row r="824" spans="1:29" ht="14.2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33"/>
      <c r="O824" s="116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</row>
    <row r="825" spans="1:29" ht="14.2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33"/>
      <c r="O825" s="116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</row>
    <row r="826" spans="1:29" ht="14.2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33"/>
      <c r="O826" s="116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</row>
    <row r="827" spans="1:29" ht="14.2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33"/>
      <c r="O827" s="116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</row>
    <row r="828" spans="1:29" ht="14.2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33"/>
      <c r="O828" s="116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</row>
    <row r="829" spans="1:29" ht="14.2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33"/>
      <c r="O829" s="116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</row>
    <row r="830" spans="1:29" ht="14.2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33"/>
      <c r="O830" s="116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</row>
    <row r="831" spans="1:29" ht="14.2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33"/>
      <c r="O831" s="116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</row>
    <row r="832" spans="1:29" ht="14.2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33"/>
      <c r="O832" s="116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</row>
    <row r="833" spans="1:29" ht="14.2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33"/>
      <c r="O833" s="116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</row>
    <row r="834" spans="1:29" ht="14.2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33"/>
      <c r="O834" s="116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</row>
    <row r="835" spans="1:29" ht="14.2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33"/>
      <c r="O835" s="116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</row>
    <row r="836" spans="1:29" ht="14.2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33"/>
      <c r="O836" s="116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</row>
    <row r="837" spans="1:29" ht="14.2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33"/>
      <c r="O837" s="116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</row>
    <row r="838" spans="1:29" ht="14.2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33"/>
      <c r="O838" s="116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</row>
    <row r="839" spans="1:29" ht="14.2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33"/>
      <c r="O839" s="116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</row>
    <row r="840" spans="1:29" ht="14.2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33"/>
      <c r="O840" s="116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</row>
    <row r="841" spans="1:29" ht="14.2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33"/>
      <c r="O841" s="116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</row>
    <row r="842" spans="1:29" ht="14.2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33"/>
      <c r="O842" s="116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</row>
    <row r="843" spans="1:29" ht="14.2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33"/>
      <c r="O843" s="116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</row>
    <row r="844" spans="1:29" ht="14.2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33"/>
      <c r="O844" s="116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</row>
    <row r="845" spans="1:29" ht="14.2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33"/>
      <c r="O845" s="116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</row>
    <row r="846" spans="1:29" ht="14.2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33"/>
      <c r="O846" s="116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</row>
    <row r="847" spans="1:29" ht="14.2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33"/>
      <c r="O847" s="116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</row>
    <row r="848" spans="1:29" ht="14.2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33"/>
      <c r="O848" s="116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</row>
    <row r="849" spans="1:29" ht="14.2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33"/>
      <c r="O849" s="116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</row>
    <row r="850" spans="1:29" ht="14.2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33"/>
      <c r="O850" s="116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</row>
    <row r="851" spans="1:29" ht="14.2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33"/>
      <c r="O851" s="116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</row>
    <row r="852" spans="1:29" ht="14.2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33"/>
      <c r="O852" s="116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</row>
    <row r="853" spans="1:29" ht="14.2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33"/>
      <c r="O853" s="116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</row>
    <row r="854" spans="1:29" ht="14.2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33"/>
      <c r="O854" s="116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</row>
    <row r="855" spans="1:29" ht="14.2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33"/>
      <c r="O855" s="116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</row>
    <row r="856" spans="1:29" ht="14.2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33"/>
      <c r="O856" s="116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</row>
    <row r="857" spans="1:29" ht="14.2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33"/>
      <c r="O857" s="116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</row>
    <row r="858" spans="1:29" ht="14.2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33"/>
      <c r="O858" s="116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</row>
    <row r="859" spans="1:29" ht="14.2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33"/>
      <c r="O859" s="116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</row>
    <row r="860" spans="1:29" ht="14.2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33"/>
      <c r="O860" s="116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</row>
    <row r="861" spans="1:29" ht="14.2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33"/>
      <c r="O861" s="116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</row>
    <row r="862" spans="1:29" ht="14.2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33"/>
      <c r="O862" s="116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</row>
    <row r="863" spans="1:29" ht="14.2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33"/>
      <c r="O863" s="116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</row>
    <row r="864" spans="1:29" ht="14.2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33"/>
      <c r="O864" s="116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</row>
    <row r="865" spans="1:29" ht="14.2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33"/>
      <c r="O865" s="116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</row>
    <row r="866" spans="1:29" ht="14.2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33"/>
      <c r="O866" s="116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</row>
    <row r="867" spans="1:29" ht="14.2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33"/>
      <c r="O867" s="116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</row>
    <row r="868" spans="1:29" ht="14.2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33"/>
      <c r="O868" s="116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</row>
    <row r="869" spans="1:29" ht="14.2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33"/>
      <c r="O869" s="116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</row>
    <row r="870" spans="1:29" ht="14.2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33"/>
      <c r="O870" s="116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</row>
    <row r="871" spans="1:29" ht="14.2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33"/>
      <c r="O871" s="116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</row>
    <row r="872" spans="1:29" ht="14.2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33"/>
      <c r="O872" s="116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</row>
    <row r="873" spans="1:29" ht="14.2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33"/>
      <c r="O873" s="116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</row>
    <row r="874" spans="1:29" ht="14.2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33"/>
      <c r="O874" s="116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</row>
    <row r="875" spans="1:29" ht="14.2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33"/>
      <c r="O875" s="116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</row>
    <row r="876" spans="1:29" ht="14.2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33"/>
      <c r="O876" s="116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</row>
    <row r="877" spans="1:29" ht="14.2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33"/>
      <c r="O877" s="116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</row>
    <row r="878" spans="1:29" ht="14.2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33"/>
      <c r="O878" s="116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</row>
    <row r="879" spans="1:29" ht="14.2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33"/>
      <c r="O879" s="116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</row>
    <row r="880" spans="1:29" ht="14.2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33"/>
      <c r="O880" s="116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</row>
    <row r="881" spans="1:29" ht="14.2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33"/>
      <c r="O881" s="116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</row>
    <row r="882" spans="1:29" ht="14.2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33"/>
      <c r="O882" s="116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</row>
    <row r="883" spans="1:29" ht="14.2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33"/>
      <c r="O883" s="116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</row>
    <row r="884" spans="1:29" ht="14.2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33"/>
      <c r="O884" s="116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</row>
    <row r="885" spans="1:29" ht="14.2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33"/>
      <c r="O885" s="116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</row>
    <row r="886" spans="1:29" ht="14.2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33"/>
      <c r="O886" s="116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</row>
    <row r="887" spans="1:29" ht="14.2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33"/>
      <c r="O887" s="116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</row>
    <row r="888" spans="1:29" ht="14.2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33"/>
      <c r="O888" s="116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</row>
    <row r="889" spans="1:29" ht="14.2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33"/>
      <c r="O889" s="116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</row>
    <row r="890" spans="1:29" ht="14.2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33"/>
      <c r="O890" s="116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</row>
    <row r="891" spans="1:29" ht="14.2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33"/>
      <c r="O891" s="116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</row>
    <row r="892" spans="1:29" ht="14.2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33"/>
      <c r="O892" s="116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</row>
    <row r="893" spans="1:29" ht="14.2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33"/>
      <c r="O893" s="116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</row>
    <row r="894" spans="1:29" ht="14.2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33"/>
      <c r="O894" s="116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</row>
    <row r="895" spans="1:29" ht="14.2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33"/>
      <c r="O895" s="116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</row>
    <row r="896" spans="1:29" ht="14.2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33"/>
      <c r="O896" s="116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</row>
    <row r="897" spans="1:29" ht="14.2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33"/>
      <c r="O897" s="116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</row>
    <row r="898" spans="1:29" ht="14.2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33"/>
      <c r="O898" s="116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</row>
    <row r="899" spans="1:29" ht="14.2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33"/>
      <c r="O899" s="116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</row>
    <row r="900" spans="1:29" ht="14.2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33"/>
      <c r="O900" s="116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</row>
    <row r="901" spans="1:29" ht="14.2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33"/>
      <c r="O901" s="116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</row>
    <row r="902" spans="1:29" ht="14.2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33"/>
      <c r="O902" s="116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</row>
    <row r="903" spans="1:29" ht="14.2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33"/>
      <c r="O903" s="116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</row>
    <row r="904" spans="1:29" ht="14.2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33"/>
      <c r="O904" s="116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</row>
    <row r="905" spans="1:29" ht="14.2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33"/>
      <c r="O905" s="116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</row>
    <row r="906" spans="1:29" ht="14.2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33"/>
      <c r="O906" s="116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</row>
    <row r="907" spans="1:29" ht="14.2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33"/>
      <c r="O907" s="116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</row>
    <row r="908" spans="1:29" ht="14.2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33"/>
      <c r="O908" s="116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</row>
    <row r="909" spans="1:29" ht="14.2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33"/>
      <c r="O909" s="116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</row>
    <row r="910" spans="1:29" ht="14.2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33"/>
      <c r="O910" s="116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</row>
    <row r="911" spans="1:29" ht="14.2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33"/>
      <c r="O911" s="116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</row>
    <row r="912" spans="1:29" ht="14.2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33"/>
      <c r="O912" s="116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</row>
    <row r="913" spans="1:29" ht="14.2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33"/>
      <c r="O913" s="116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</row>
    <row r="914" spans="1:29" ht="14.2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33"/>
      <c r="O914" s="116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</row>
    <row r="915" spans="1:29" ht="14.2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33"/>
      <c r="O915" s="116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</row>
    <row r="916" spans="1:29" ht="14.2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33"/>
      <c r="O916" s="116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</row>
    <row r="917" spans="1:29" ht="14.2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33"/>
      <c r="O917" s="116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</row>
    <row r="918" spans="1:29" ht="14.2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33"/>
      <c r="O918" s="116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</row>
    <row r="919" spans="1:29" ht="14.2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33"/>
      <c r="O919" s="116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</row>
    <row r="920" spans="1:29" ht="14.2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33"/>
      <c r="O920" s="116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</row>
    <row r="921" spans="1:29" ht="14.2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33"/>
      <c r="O921" s="116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</row>
    <row r="922" spans="1:29" ht="14.2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33"/>
      <c r="O922" s="116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</row>
    <row r="923" spans="1:29" ht="14.2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33"/>
      <c r="O923" s="116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</row>
    <row r="924" spans="1:29" ht="14.2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33"/>
      <c r="O924" s="116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</row>
    <row r="925" spans="1:29" ht="14.2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33"/>
      <c r="O925" s="116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</row>
    <row r="926" spans="1:29" ht="14.2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33"/>
      <c r="O926" s="116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</row>
    <row r="927" spans="1:29" ht="14.2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33"/>
      <c r="O927" s="116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</row>
    <row r="928" spans="1:29" ht="14.2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33"/>
      <c r="O928" s="116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</row>
    <row r="929" spans="1:29" ht="14.2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33"/>
      <c r="O929" s="116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</row>
    <row r="930" spans="1:29" ht="14.2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33"/>
      <c r="O930" s="116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</row>
    <row r="931" spans="1:29" ht="14.2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33"/>
      <c r="O931" s="116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</row>
    <row r="932" spans="1:29" ht="14.2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33"/>
      <c r="O932" s="116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</row>
    <row r="933" spans="1:29" ht="14.2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33"/>
      <c r="O933" s="116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</row>
    <row r="934" spans="1:29" ht="14.2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33"/>
      <c r="O934" s="116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</row>
    <row r="935" spans="1:29" ht="14.2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33"/>
      <c r="O935" s="116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</row>
    <row r="936" spans="1:29" ht="14.2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33"/>
      <c r="O936" s="116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</row>
    <row r="937" spans="1:29" ht="14.2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33"/>
      <c r="O937" s="116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</row>
    <row r="938" spans="1:29" ht="14.2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33"/>
      <c r="O938" s="116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</row>
    <row r="939" spans="1:29" ht="14.2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33"/>
      <c r="O939" s="116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</row>
    <row r="940" spans="1:29" ht="14.2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33"/>
      <c r="O940" s="116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</row>
    <row r="941" spans="1:29" ht="14.2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33"/>
      <c r="O941" s="116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</row>
    <row r="942" spans="1:29" ht="14.2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33"/>
      <c r="O942" s="116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</row>
    <row r="943" spans="1:29" ht="14.2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33"/>
      <c r="O943" s="116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</row>
    <row r="944" spans="1:29" ht="14.2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33"/>
      <c r="O944" s="116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</row>
    <row r="945" spans="1:29" ht="14.2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33"/>
      <c r="O945" s="116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</row>
    <row r="946" spans="1:29" ht="14.2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33"/>
      <c r="O946" s="116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</row>
    <row r="947" spans="1:29" ht="14.2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33"/>
      <c r="O947" s="116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</row>
    <row r="948" spans="1:29" ht="14.2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33"/>
      <c r="O948" s="116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</row>
    <row r="949" spans="1:29" ht="14.2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33"/>
      <c r="O949" s="116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</row>
    <row r="950" spans="1:29" ht="14.2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33"/>
      <c r="O950" s="116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</row>
    <row r="951" spans="1:29" ht="14.2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33"/>
      <c r="O951" s="116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</row>
    <row r="952" spans="1:29" ht="14.2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33"/>
      <c r="O952" s="116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</row>
    <row r="953" spans="1:29" ht="14.2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33"/>
      <c r="O953" s="116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</row>
    <row r="954" spans="1:29" ht="14.2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33"/>
      <c r="O954" s="116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</row>
    <row r="955" spans="1:29" ht="14.2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33"/>
      <c r="O955" s="116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</row>
    <row r="956" spans="1:29" ht="14.2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33"/>
      <c r="O956" s="116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</row>
    <row r="957" spans="1:29" ht="14.2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33"/>
      <c r="O957" s="116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</row>
    <row r="958" spans="1:29" ht="14.2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33"/>
      <c r="O958" s="116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</row>
    <row r="959" spans="1:29" ht="14.2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33"/>
      <c r="O959" s="116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</row>
    <row r="960" spans="1:29" ht="14.2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33"/>
      <c r="O960" s="116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</row>
    <row r="961" spans="1:29" ht="14.2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33"/>
      <c r="O961" s="116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</row>
    <row r="962" spans="1:29" ht="14.2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33"/>
      <c r="O962" s="116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</row>
    <row r="963" spans="1:29" ht="14.2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33"/>
      <c r="O963" s="116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</row>
    <row r="964" spans="1:29" ht="14.2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33"/>
      <c r="O964" s="116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</row>
    <row r="965" spans="1:29" ht="14.2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33"/>
      <c r="O965" s="116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</row>
    <row r="966" spans="1:29" ht="14.2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33"/>
      <c r="O966" s="116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</row>
    <row r="967" spans="1:29" ht="14.2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33"/>
      <c r="O967" s="116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</row>
    <row r="968" spans="1:29" ht="14.2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33"/>
      <c r="O968" s="116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</row>
    <row r="969" spans="1:29" ht="14.2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33"/>
      <c r="O969" s="116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</row>
    <row r="970" spans="1:29" ht="14.2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33"/>
      <c r="O970" s="116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</row>
    <row r="971" spans="1:29" ht="14.2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33"/>
      <c r="O971" s="116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</row>
    <row r="972" spans="1:29" ht="14.2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33"/>
      <c r="O972" s="116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</row>
    <row r="973" spans="1:29" ht="14.2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33"/>
      <c r="O973" s="116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</row>
    <row r="974" spans="1:29" ht="14.2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33"/>
      <c r="O974" s="116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</row>
    <row r="975" spans="1:29" ht="14.2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33"/>
      <c r="O975" s="116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</row>
    <row r="976" spans="1:29" ht="14.2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33"/>
      <c r="O976" s="116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</row>
    <row r="977" spans="1:29" ht="14.2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33"/>
      <c r="O977" s="116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</row>
    <row r="978" spans="1:29" ht="14.2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33"/>
      <c r="O978" s="116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</row>
    <row r="979" spans="1:29" ht="14.2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33"/>
      <c r="O979" s="116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</row>
    <row r="980" spans="1:29" ht="14.2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33"/>
      <c r="O980" s="116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</row>
    <row r="981" spans="1:29" ht="14.2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33"/>
      <c r="O981" s="116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</row>
    <row r="982" spans="1:29" ht="14.2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33"/>
      <c r="O982" s="116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</row>
    <row r="983" spans="1:29" ht="14.2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33"/>
      <c r="O983" s="116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</row>
    <row r="984" spans="1:29" ht="14.2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33"/>
      <c r="O984" s="116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</row>
    <row r="985" spans="1:29" ht="14.25" customHeigh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33"/>
      <c r="O985" s="116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</row>
    <row r="986" spans="1:29" ht="14.25" customHeigh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33"/>
      <c r="O986" s="116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</row>
    <row r="987" spans="1:29" ht="14.25" customHeigh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33"/>
      <c r="O987" s="116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</row>
    <row r="988" spans="1:29" ht="14.25" customHeigh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33"/>
      <c r="O988" s="116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</row>
    <row r="989" spans="1:29" ht="14.25" customHeigh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33"/>
      <c r="O989" s="116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</row>
    <row r="990" spans="1:29" ht="14.25" customHeigh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33"/>
      <c r="O990" s="116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</row>
    <row r="991" spans="1:29" ht="14.25" customHeigh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33"/>
      <c r="O991" s="116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</row>
    <row r="992" spans="1:29" ht="14.25" customHeigh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33"/>
      <c r="O992" s="116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</row>
    <row r="993" spans="1:29" ht="14.25" customHeigh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33"/>
      <c r="O993" s="116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</row>
    <row r="994" spans="1:29" ht="14.25" customHeigh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33"/>
      <c r="O994" s="116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</row>
    <row r="995" spans="1:29" ht="14.25" customHeigh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33"/>
      <c r="O995" s="116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</row>
    <row r="996" spans="1:29" ht="14.25" customHeigh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33"/>
      <c r="O996" s="116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</row>
    <row r="997" spans="1:29" ht="14.25" customHeigh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33"/>
      <c r="O997" s="116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</row>
    <row r="998" spans="1:29" ht="14.25" customHeigh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33"/>
      <c r="O998" s="116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</row>
    <row r="999" spans="1:29" ht="14.25" customHeigh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33"/>
      <c r="O999" s="116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21:E2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F8" activePane="bottomRight" state="frozen"/>
      <selection pane="topRight"/>
      <selection pane="bottomLeft"/>
      <selection pane="bottomRight" activeCell="F12" sqref="F12"/>
    </sheetView>
  </sheetViews>
  <sheetFormatPr defaultColWidth="8.7109375" defaultRowHeight="14.25" customHeight="1"/>
  <cols>
    <col min="1" max="1" width="29.5703125" style="37" customWidth="1"/>
    <col min="2" max="6" width="20.7109375" style="37" customWidth="1"/>
    <col min="7" max="10" width="10.140625" style="5" customWidth="1"/>
    <col min="11" max="11" width="10.140625" style="11" customWidth="1"/>
    <col min="12" max="22" width="10.140625" style="5" customWidth="1"/>
    <col min="23" max="23" width="10.140625" style="11" customWidth="1"/>
    <col min="24" max="24" width="10.140625" style="5" customWidth="1"/>
    <col min="25" max="25" width="6.28515625" style="11" customWidth="1"/>
    <col min="26" max="29" width="9.140625" style="11" customWidth="1"/>
    <col min="30" max="16384" width="8.7109375" style="11"/>
  </cols>
  <sheetData>
    <row r="1" spans="1:29" s="9" customFormat="1" ht="13.5" customHeight="1">
      <c r="A1" s="99"/>
      <c r="B1" s="99"/>
      <c r="C1" s="99"/>
      <c r="D1" s="99"/>
      <c r="E1" s="99"/>
      <c r="F1" s="99"/>
      <c r="G1" s="98"/>
      <c r="H1" s="98"/>
      <c r="I1" s="98"/>
      <c r="J1" s="98"/>
      <c r="K1" s="170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71"/>
      <c r="X1" s="171"/>
      <c r="Y1" s="127"/>
      <c r="Z1" s="127"/>
      <c r="AA1" s="127"/>
      <c r="AB1" s="127"/>
      <c r="AC1" s="127"/>
    </row>
    <row r="2" spans="1:29" s="36" customFormat="1" ht="45" customHeight="1">
      <c r="A2" s="301" t="s">
        <v>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172"/>
      <c r="Z2" s="172"/>
      <c r="AA2" s="172"/>
      <c r="AB2" s="172"/>
      <c r="AC2" s="172"/>
    </row>
    <row r="3" spans="1:29" s="10" customFormat="1" ht="26.1" customHeight="1">
      <c r="A3" s="263" t="s">
        <v>469</v>
      </c>
      <c r="B3" s="294"/>
      <c r="C3" s="294"/>
      <c r="D3" s="115"/>
      <c r="E3" s="115"/>
      <c r="F3" s="115"/>
      <c r="G3" s="173"/>
      <c r="H3" s="173"/>
      <c r="I3" s="173"/>
      <c r="J3" s="173"/>
      <c r="K3" s="174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302" t="s">
        <v>220</v>
      </c>
      <c r="X3" s="302"/>
      <c r="Y3" s="130"/>
      <c r="Z3" s="130"/>
      <c r="AA3" s="130"/>
      <c r="AB3" s="130"/>
      <c r="AC3" s="130"/>
    </row>
    <row r="4" spans="1:29" ht="15.75" customHeight="1">
      <c r="A4" s="273" t="s">
        <v>338</v>
      </c>
      <c r="B4" s="273" t="s">
        <v>417</v>
      </c>
      <c r="C4" s="273" t="s">
        <v>418</v>
      </c>
      <c r="D4" s="273" t="s">
        <v>419</v>
      </c>
      <c r="E4" s="273" t="s">
        <v>420</v>
      </c>
      <c r="F4" s="273" t="s">
        <v>421</v>
      </c>
      <c r="G4" s="274" t="s">
        <v>77</v>
      </c>
      <c r="H4" s="268" t="s">
        <v>78</v>
      </c>
      <c r="I4" s="269"/>
      <c r="J4" s="269"/>
      <c r="K4" s="269"/>
      <c r="L4" s="269"/>
      <c r="M4" s="269"/>
      <c r="N4" s="269"/>
      <c r="O4" s="269"/>
      <c r="P4" s="269"/>
      <c r="Q4" s="269"/>
      <c r="R4" s="270"/>
      <c r="S4" s="268" t="s">
        <v>66</v>
      </c>
      <c r="T4" s="269"/>
      <c r="U4" s="269"/>
      <c r="V4" s="269"/>
      <c r="W4" s="269"/>
      <c r="X4" s="270"/>
      <c r="Y4" s="133"/>
      <c r="Z4" s="133"/>
      <c r="AA4" s="133"/>
      <c r="AB4" s="133"/>
      <c r="AC4" s="133"/>
    </row>
    <row r="5" spans="1:29" ht="17.25" customHeight="1">
      <c r="A5" s="273"/>
      <c r="B5" s="273"/>
      <c r="C5" s="273"/>
      <c r="D5" s="273"/>
      <c r="E5" s="273"/>
      <c r="F5" s="273"/>
      <c r="G5" s="282"/>
      <c r="H5" s="274" t="s">
        <v>79</v>
      </c>
      <c r="I5" s="299" t="s">
        <v>80</v>
      </c>
      <c r="J5" s="273" t="s">
        <v>81</v>
      </c>
      <c r="K5" s="273" t="s">
        <v>82</v>
      </c>
      <c r="L5" s="273" t="s">
        <v>83</v>
      </c>
      <c r="M5" s="273" t="s">
        <v>84</v>
      </c>
      <c r="N5" s="273"/>
      <c r="O5" s="273"/>
      <c r="P5" s="273"/>
      <c r="Q5" s="273"/>
      <c r="R5" s="273"/>
      <c r="S5" s="274" t="s">
        <v>79</v>
      </c>
      <c r="T5" s="274" t="s">
        <v>80</v>
      </c>
      <c r="U5" s="274" t="s">
        <v>81</v>
      </c>
      <c r="V5" s="274" t="s">
        <v>82</v>
      </c>
      <c r="W5" s="274" t="s">
        <v>83</v>
      </c>
      <c r="X5" s="274" t="s">
        <v>84</v>
      </c>
      <c r="Y5" s="133"/>
      <c r="Z5" s="133"/>
      <c r="AA5" s="133"/>
      <c r="AB5" s="133"/>
      <c r="AC5" s="133"/>
    </row>
    <row r="6" spans="1:29" ht="30" customHeight="1">
      <c r="A6" s="273"/>
      <c r="B6" s="273"/>
      <c r="C6" s="273"/>
      <c r="D6" s="273"/>
      <c r="E6" s="273"/>
      <c r="F6" s="273"/>
      <c r="G6" s="275"/>
      <c r="H6" s="275"/>
      <c r="I6" s="300"/>
      <c r="J6" s="273"/>
      <c r="K6" s="273"/>
      <c r="L6" s="273"/>
      <c r="M6" s="117" t="s">
        <v>79</v>
      </c>
      <c r="N6" s="117" t="s">
        <v>85</v>
      </c>
      <c r="O6" s="117" t="s">
        <v>86</v>
      </c>
      <c r="P6" s="117" t="s">
        <v>87</v>
      </c>
      <c r="Q6" s="117" t="s">
        <v>88</v>
      </c>
      <c r="R6" s="117" t="s">
        <v>89</v>
      </c>
      <c r="S6" s="275"/>
      <c r="T6" s="275"/>
      <c r="U6" s="275"/>
      <c r="V6" s="275"/>
      <c r="W6" s="275"/>
      <c r="X6" s="275"/>
      <c r="Y6" s="133"/>
      <c r="Z6" s="133"/>
      <c r="AA6" s="133"/>
      <c r="AB6" s="133"/>
      <c r="AC6" s="133"/>
    </row>
    <row r="7" spans="1:29" ht="15" customHeight="1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 t="s">
        <v>382</v>
      </c>
      <c r="H7" s="119" t="s">
        <v>383</v>
      </c>
      <c r="I7" s="119">
        <v>9</v>
      </c>
      <c r="J7" s="119">
        <v>10</v>
      </c>
      <c r="K7" s="119">
        <v>11</v>
      </c>
      <c r="L7" s="119">
        <v>12</v>
      </c>
      <c r="M7" s="119" t="s">
        <v>384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 t="s">
        <v>254</v>
      </c>
      <c r="T7" s="119">
        <v>20</v>
      </c>
      <c r="U7" s="119">
        <v>21</v>
      </c>
      <c r="V7" s="119">
        <v>22</v>
      </c>
      <c r="W7" s="119">
        <v>23</v>
      </c>
      <c r="X7" s="119">
        <v>24</v>
      </c>
      <c r="Y7" s="133"/>
      <c r="Z7" s="133"/>
      <c r="AA7" s="133"/>
      <c r="AB7" s="133"/>
      <c r="AC7" s="133"/>
    </row>
    <row r="8" spans="1:29" ht="22.5" customHeight="1">
      <c r="A8" s="175" t="s">
        <v>229</v>
      </c>
      <c r="B8" s="176"/>
      <c r="C8" s="176"/>
      <c r="D8" s="176"/>
      <c r="E8" s="176"/>
      <c r="F8" s="176"/>
      <c r="G8" s="177" t="s">
        <v>96</v>
      </c>
      <c r="H8" s="177" t="s">
        <v>96</v>
      </c>
      <c r="I8" s="177" t="s">
        <v>96</v>
      </c>
      <c r="J8" s="177" t="s">
        <v>96</v>
      </c>
      <c r="K8" s="177" t="s">
        <v>96</v>
      </c>
      <c r="L8" s="177" t="s">
        <v>96</v>
      </c>
      <c r="M8" s="177" t="s">
        <v>96</v>
      </c>
      <c r="N8" s="177" t="s">
        <v>96</v>
      </c>
      <c r="O8" s="177"/>
      <c r="P8" s="177"/>
      <c r="Q8" s="177"/>
      <c r="R8" s="177"/>
      <c r="S8" s="177"/>
      <c r="T8" s="177"/>
      <c r="U8" s="177"/>
      <c r="V8" s="177"/>
      <c r="W8" s="177" t="s">
        <v>96</v>
      </c>
      <c r="X8" s="177" t="s">
        <v>96</v>
      </c>
      <c r="Y8" s="133"/>
      <c r="Z8" s="133"/>
      <c r="AA8" s="133"/>
      <c r="AB8" s="133"/>
      <c r="AC8" s="133"/>
    </row>
    <row r="9" spans="1:29" ht="22.5" customHeight="1">
      <c r="A9" s="176"/>
      <c r="B9" s="146"/>
      <c r="C9" s="146"/>
      <c r="D9" s="146"/>
      <c r="E9" s="146"/>
      <c r="F9" s="146"/>
      <c r="G9" s="177" t="s">
        <v>96</v>
      </c>
      <c r="H9" s="177" t="s">
        <v>96</v>
      </c>
      <c r="I9" s="177" t="s">
        <v>96</v>
      </c>
      <c r="J9" s="177" t="s">
        <v>96</v>
      </c>
      <c r="K9" s="177" t="s">
        <v>96</v>
      </c>
      <c r="L9" s="177" t="s">
        <v>96</v>
      </c>
      <c r="M9" s="177" t="s">
        <v>96</v>
      </c>
      <c r="N9" s="177" t="s">
        <v>96</v>
      </c>
      <c r="O9" s="177"/>
      <c r="P9" s="177"/>
      <c r="Q9" s="177"/>
      <c r="R9" s="177"/>
      <c r="S9" s="177"/>
      <c r="T9" s="177"/>
      <c r="U9" s="177"/>
      <c r="V9" s="177"/>
      <c r="W9" s="177" t="s">
        <v>96</v>
      </c>
      <c r="X9" s="177" t="s">
        <v>96</v>
      </c>
      <c r="Y9" s="133"/>
      <c r="Z9" s="133"/>
      <c r="AA9" s="133"/>
      <c r="AB9" s="133"/>
      <c r="AC9" s="133"/>
    </row>
    <row r="10" spans="1:29" ht="22.5" customHeight="1">
      <c r="A10" s="303" t="s">
        <v>154</v>
      </c>
      <c r="B10" s="303"/>
      <c r="C10" s="303"/>
      <c r="D10" s="303"/>
      <c r="E10" s="303"/>
      <c r="F10" s="303"/>
      <c r="G10" s="178"/>
      <c r="H10" s="178"/>
      <c r="I10" s="178"/>
      <c r="J10" s="178"/>
      <c r="K10" s="179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9"/>
      <c r="X10" s="178"/>
      <c r="Y10" s="133"/>
      <c r="Z10" s="133"/>
      <c r="AA10" s="133"/>
      <c r="AB10" s="133"/>
      <c r="AC10" s="133"/>
    </row>
    <row r="11" spans="1:29" ht="22.5" customHeight="1">
      <c r="A11" s="109" t="s">
        <v>475</v>
      </c>
      <c r="G11" s="116"/>
      <c r="H11" s="116"/>
      <c r="I11" s="116"/>
      <c r="J11" s="116"/>
      <c r="K11" s="133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33"/>
      <c r="X11" s="116"/>
      <c r="Y11" s="133"/>
      <c r="Z11" s="133"/>
      <c r="AA11" s="133"/>
      <c r="AB11" s="133"/>
      <c r="AC11" s="133"/>
    </row>
    <row r="12" spans="1:29" ht="14.25" customHeight="1">
      <c r="G12" s="116"/>
      <c r="H12" s="116"/>
      <c r="I12" s="116"/>
      <c r="J12" s="116"/>
      <c r="K12" s="133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33"/>
      <c r="X12" s="116"/>
      <c r="Y12" s="133"/>
      <c r="Z12" s="133"/>
      <c r="AA12" s="133"/>
      <c r="AB12" s="133"/>
      <c r="AC12" s="133"/>
    </row>
    <row r="13" spans="1:29" ht="14.25" customHeight="1">
      <c r="G13" s="116"/>
      <c r="H13" s="116"/>
      <c r="I13" s="116"/>
      <c r="J13" s="116"/>
      <c r="K13" s="133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33"/>
      <c r="X13" s="116"/>
      <c r="Y13" s="133"/>
      <c r="Z13" s="133"/>
      <c r="AA13" s="133"/>
      <c r="AB13" s="133"/>
      <c r="AC13" s="133"/>
    </row>
    <row r="14" spans="1:29" ht="14.25" customHeight="1">
      <c r="G14" s="116"/>
      <c r="H14" s="116"/>
      <c r="I14" s="116"/>
      <c r="J14" s="116"/>
      <c r="K14" s="133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33"/>
      <c r="X14" s="116"/>
      <c r="Y14" s="133"/>
      <c r="Z14" s="133"/>
      <c r="AA14" s="133"/>
      <c r="AB14" s="133"/>
      <c r="AC14" s="133"/>
    </row>
    <row r="15" spans="1:29" ht="14.25" customHeight="1">
      <c r="G15" s="116"/>
      <c r="H15" s="116"/>
      <c r="I15" s="116"/>
      <c r="J15" s="116"/>
      <c r="K15" s="133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33"/>
      <c r="X15" s="116"/>
      <c r="Y15" s="133"/>
      <c r="Z15" s="133"/>
      <c r="AA15" s="133"/>
      <c r="AB15" s="133"/>
      <c r="AC15" s="133"/>
    </row>
    <row r="16" spans="1:29" ht="14.25" customHeight="1">
      <c r="G16" s="116"/>
      <c r="H16" s="116"/>
      <c r="I16" s="116"/>
      <c r="J16" s="116"/>
      <c r="K16" s="133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33"/>
      <c r="X16" s="116"/>
      <c r="Y16" s="133"/>
      <c r="Z16" s="133"/>
      <c r="AA16" s="133"/>
      <c r="AB16" s="133"/>
      <c r="AC16" s="133"/>
    </row>
    <row r="17" spans="7:29" ht="14.25" customHeight="1">
      <c r="G17" s="116"/>
      <c r="H17" s="116"/>
      <c r="I17" s="116"/>
      <c r="J17" s="116"/>
      <c r="K17" s="133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33"/>
      <c r="X17" s="116"/>
      <c r="Y17" s="133"/>
      <c r="Z17" s="133"/>
      <c r="AA17" s="133"/>
      <c r="AB17" s="133"/>
      <c r="AC17" s="133"/>
    </row>
    <row r="18" spans="7:29" ht="14.25" customHeight="1">
      <c r="G18" s="116"/>
      <c r="H18" s="116"/>
      <c r="I18" s="116"/>
      <c r="J18" s="116"/>
      <c r="K18" s="133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33"/>
      <c r="X18" s="116"/>
      <c r="Y18" s="133"/>
      <c r="Z18" s="133"/>
      <c r="AA18" s="133"/>
      <c r="AB18" s="133"/>
      <c r="AC18" s="133"/>
    </row>
    <row r="19" spans="7:29" ht="14.25" customHeight="1">
      <c r="G19" s="116"/>
      <c r="H19" s="116"/>
      <c r="I19" s="116"/>
      <c r="J19" s="116"/>
      <c r="K19" s="133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33"/>
      <c r="X19" s="116"/>
      <c r="Y19" s="133"/>
      <c r="Z19" s="133"/>
      <c r="AA19" s="133"/>
      <c r="AB19" s="133"/>
      <c r="AC19" s="133"/>
    </row>
    <row r="20" spans="7:29" ht="14.25" customHeight="1">
      <c r="G20" s="116"/>
      <c r="H20" s="116"/>
      <c r="I20" s="116"/>
      <c r="J20" s="116"/>
      <c r="K20" s="133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33"/>
      <c r="X20" s="116"/>
      <c r="Y20" s="133"/>
      <c r="Z20" s="133"/>
      <c r="AA20" s="133"/>
      <c r="AB20" s="133"/>
      <c r="AC20" s="133"/>
    </row>
    <row r="21" spans="7:29" ht="14.25" customHeight="1">
      <c r="G21" s="116"/>
      <c r="H21" s="116"/>
      <c r="I21" s="116"/>
      <c r="J21" s="116"/>
      <c r="K21" s="133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33"/>
      <c r="X21" s="116"/>
      <c r="Y21" s="133"/>
      <c r="Z21" s="133"/>
      <c r="AA21" s="133"/>
      <c r="AB21" s="133"/>
      <c r="AC21" s="133"/>
    </row>
    <row r="22" spans="7:29" ht="14.25" customHeight="1">
      <c r="G22" s="116"/>
      <c r="H22" s="116"/>
      <c r="I22" s="116"/>
      <c r="J22" s="116"/>
      <c r="K22" s="133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33"/>
      <c r="X22" s="116"/>
      <c r="Y22" s="133"/>
      <c r="Z22" s="133"/>
      <c r="AA22" s="133"/>
      <c r="AB22" s="133"/>
      <c r="AC22" s="133"/>
    </row>
    <row r="23" spans="7:29" ht="14.25" customHeight="1">
      <c r="G23" s="116"/>
      <c r="H23" s="116"/>
      <c r="I23" s="116"/>
      <c r="J23" s="116"/>
      <c r="K23" s="133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33"/>
      <c r="X23" s="116"/>
      <c r="Y23" s="133"/>
      <c r="Z23" s="133"/>
      <c r="AA23" s="133"/>
      <c r="AB23" s="133"/>
      <c r="AC23" s="133"/>
    </row>
    <row r="24" spans="7:29" ht="14.25" customHeight="1">
      <c r="G24" s="116"/>
      <c r="H24" s="116"/>
      <c r="I24" s="116"/>
      <c r="J24" s="116"/>
      <c r="K24" s="133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33"/>
      <c r="X24" s="116"/>
      <c r="Y24" s="133"/>
      <c r="Z24" s="133"/>
      <c r="AA24" s="133"/>
      <c r="AB24" s="133"/>
      <c r="AC24" s="133"/>
    </row>
    <row r="25" spans="7:29" ht="14.25" customHeight="1">
      <c r="G25" s="116"/>
      <c r="H25" s="116"/>
      <c r="I25" s="116"/>
      <c r="J25" s="116"/>
      <c r="K25" s="133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33"/>
      <c r="X25" s="116"/>
      <c r="Y25" s="133"/>
      <c r="Z25" s="133"/>
      <c r="AA25" s="133"/>
      <c r="AB25" s="133"/>
      <c r="AC25" s="133"/>
    </row>
    <row r="26" spans="7:29" ht="14.25" customHeight="1">
      <c r="G26" s="116"/>
      <c r="H26" s="116"/>
      <c r="I26" s="116"/>
      <c r="J26" s="116"/>
      <c r="K26" s="133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33"/>
      <c r="X26" s="116"/>
      <c r="Y26" s="133"/>
      <c r="Z26" s="133"/>
      <c r="AA26" s="133"/>
      <c r="AB26" s="133"/>
      <c r="AC26" s="133"/>
    </row>
    <row r="27" spans="7:29" ht="14.25" customHeight="1">
      <c r="G27" s="116"/>
      <c r="H27" s="116"/>
      <c r="I27" s="116"/>
      <c r="J27" s="116"/>
      <c r="K27" s="133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33"/>
      <c r="X27" s="116"/>
      <c r="Y27" s="133"/>
      <c r="Z27" s="133"/>
      <c r="AA27" s="133"/>
      <c r="AB27" s="133"/>
      <c r="AC27" s="133"/>
    </row>
    <row r="28" spans="7:29" ht="14.25" customHeight="1">
      <c r="G28" s="116"/>
      <c r="H28" s="116"/>
      <c r="I28" s="116"/>
      <c r="J28" s="116"/>
      <c r="K28" s="133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33"/>
      <c r="X28" s="116"/>
      <c r="Y28" s="133"/>
      <c r="Z28" s="133"/>
      <c r="AA28" s="133"/>
      <c r="AB28" s="133"/>
      <c r="AC28" s="133"/>
    </row>
    <row r="29" spans="7:29" ht="14.25" customHeight="1">
      <c r="G29" s="116"/>
      <c r="H29" s="116"/>
      <c r="I29" s="116"/>
      <c r="J29" s="116"/>
      <c r="K29" s="133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33"/>
      <c r="X29" s="116"/>
      <c r="Y29" s="133"/>
      <c r="Z29" s="133"/>
      <c r="AA29" s="133"/>
      <c r="AB29" s="133"/>
      <c r="AC29" s="133"/>
    </row>
    <row r="30" spans="7:29" ht="14.25" customHeight="1">
      <c r="G30" s="116"/>
      <c r="H30" s="116"/>
      <c r="I30" s="116"/>
      <c r="J30" s="116"/>
      <c r="K30" s="133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33"/>
      <c r="X30" s="116"/>
      <c r="Y30" s="133"/>
      <c r="Z30" s="133"/>
      <c r="AA30" s="133"/>
      <c r="AB30" s="133"/>
      <c r="AC30" s="133"/>
    </row>
    <row r="31" spans="7:29" ht="14.25" customHeight="1">
      <c r="G31" s="116"/>
      <c r="H31" s="116"/>
      <c r="I31" s="116"/>
      <c r="J31" s="116"/>
      <c r="K31" s="133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33"/>
      <c r="X31" s="116"/>
      <c r="Y31" s="133"/>
      <c r="Z31" s="133"/>
      <c r="AA31" s="133"/>
      <c r="AB31" s="133"/>
      <c r="AC31" s="133"/>
    </row>
    <row r="32" spans="7:29" ht="14.25" customHeight="1">
      <c r="G32" s="116"/>
      <c r="H32" s="116"/>
      <c r="I32" s="116"/>
      <c r="J32" s="116"/>
      <c r="K32" s="133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33"/>
      <c r="X32" s="116"/>
      <c r="Y32" s="133"/>
      <c r="Z32" s="133"/>
      <c r="AA32" s="133"/>
      <c r="AB32" s="133"/>
      <c r="AC32" s="133"/>
    </row>
    <row r="33" spans="7:29" ht="14.25" customHeight="1">
      <c r="G33" s="116"/>
      <c r="H33" s="116"/>
      <c r="I33" s="116"/>
      <c r="J33" s="116"/>
      <c r="K33" s="133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33"/>
      <c r="X33" s="116"/>
      <c r="Y33" s="133"/>
      <c r="Z33" s="133"/>
      <c r="AA33" s="133"/>
      <c r="AB33" s="133"/>
      <c r="AC33" s="133"/>
    </row>
    <row r="34" spans="7:29" ht="14.25" customHeight="1">
      <c r="G34" s="116"/>
      <c r="H34" s="116"/>
      <c r="I34" s="116"/>
      <c r="J34" s="116"/>
      <c r="K34" s="133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33"/>
      <c r="X34" s="116"/>
      <c r="Y34" s="133"/>
      <c r="Z34" s="133"/>
      <c r="AA34" s="133"/>
      <c r="AB34" s="133"/>
      <c r="AC34" s="133"/>
    </row>
    <row r="35" spans="7:29" ht="14.25" customHeight="1">
      <c r="G35" s="116"/>
      <c r="H35" s="116"/>
      <c r="I35" s="116"/>
      <c r="J35" s="116"/>
      <c r="K35" s="133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33"/>
      <c r="X35" s="116"/>
      <c r="Y35" s="133"/>
      <c r="Z35" s="133"/>
      <c r="AA35" s="133"/>
      <c r="AB35" s="133"/>
      <c r="AC35" s="133"/>
    </row>
    <row r="36" spans="7:29" ht="14.25" customHeight="1">
      <c r="G36" s="116"/>
      <c r="H36" s="116"/>
      <c r="I36" s="116"/>
      <c r="J36" s="116"/>
      <c r="K36" s="133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33"/>
      <c r="X36" s="116"/>
      <c r="Y36" s="133"/>
      <c r="Z36" s="133"/>
      <c r="AA36" s="133"/>
      <c r="AB36" s="133"/>
      <c r="AC36" s="133"/>
    </row>
    <row r="37" spans="7:29" ht="14.25" customHeight="1">
      <c r="G37" s="116"/>
      <c r="H37" s="116"/>
      <c r="I37" s="116"/>
      <c r="J37" s="116"/>
      <c r="K37" s="133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33"/>
      <c r="X37" s="116"/>
      <c r="Y37" s="133"/>
      <c r="Z37" s="133"/>
      <c r="AA37" s="133"/>
      <c r="AB37" s="133"/>
      <c r="AC37" s="133"/>
    </row>
    <row r="38" spans="7:29" ht="14.25" customHeight="1">
      <c r="G38" s="116"/>
      <c r="H38" s="116"/>
      <c r="I38" s="116"/>
      <c r="J38" s="116"/>
      <c r="K38" s="133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33"/>
      <c r="X38" s="116"/>
      <c r="Y38" s="133"/>
      <c r="Z38" s="133"/>
      <c r="AA38" s="133"/>
      <c r="AB38" s="133"/>
      <c r="AC38" s="133"/>
    </row>
    <row r="39" spans="7:29" ht="14.25" customHeight="1">
      <c r="G39" s="116"/>
      <c r="H39" s="116"/>
      <c r="I39" s="116"/>
      <c r="J39" s="116"/>
      <c r="K39" s="133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33"/>
      <c r="X39" s="116"/>
      <c r="Y39" s="133"/>
      <c r="Z39" s="133"/>
      <c r="AA39" s="133"/>
      <c r="AB39" s="133"/>
      <c r="AC39" s="133"/>
    </row>
    <row r="40" spans="7:29" ht="14.25" customHeight="1">
      <c r="G40" s="116"/>
      <c r="H40" s="116"/>
      <c r="I40" s="116"/>
      <c r="J40" s="116"/>
      <c r="K40" s="133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33"/>
      <c r="X40" s="116"/>
      <c r="Y40" s="133"/>
      <c r="Z40" s="133"/>
      <c r="AA40" s="133"/>
      <c r="AB40" s="133"/>
      <c r="AC40" s="133"/>
    </row>
    <row r="41" spans="7:29" ht="14.25" customHeight="1">
      <c r="G41" s="116"/>
      <c r="H41" s="116"/>
      <c r="I41" s="116"/>
      <c r="J41" s="116"/>
      <c r="K41" s="133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33"/>
      <c r="X41" s="116"/>
      <c r="Y41" s="133"/>
      <c r="Z41" s="133"/>
      <c r="AA41" s="133"/>
      <c r="AB41" s="133"/>
      <c r="AC41" s="133"/>
    </row>
    <row r="42" spans="7:29" ht="14.25" customHeight="1">
      <c r="G42" s="116"/>
      <c r="H42" s="116"/>
      <c r="I42" s="116"/>
      <c r="J42" s="116"/>
      <c r="K42" s="133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33"/>
      <c r="X42" s="116"/>
      <c r="Y42" s="133"/>
      <c r="Z42" s="133"/>
      <c r="AA42" s="133"/>
      <c r="AB42" s="133"/>
      <c r="AC42" s="133"/>
    </row>
    <row r="43" spans="7:29" ht="14.25" customHeight="1">
      <c r="G43" s="116"/>
      <c r="H43" s="116"/>
      <c r="I43" s="116"/>
      <c r="J43" s="116"/>
      <c r="K43" s="133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33"/>
      <c r="X43" s="116"/>
      <c r="Y43" s="133"/>
      <c r="Z43" s="133"/>
      <c r="AA43" s="133"/>
      <c r="AB43" s="133"/>
      <c r="AC43" s="133"/>
    </row>
    <row r="44" spans="7:29" ht="14.25" customHeight="1">
      <c r="G44" s="116"/>
      <c r="H44" s="116"/>
      <c r="I44" s="116"/>
      <c r="J44" s="116"/>
      <c r="K44" s="133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33"/>
      <c r="X44" s="116"/>
      <c r="Y44" s="133"/>
      <c r="Z44" s="133"/>
      <c r="AA44" s="133"/>
      <c r="AB44" s="133"/>
      <c r="AC44" s="133"/>
    </row>
    <row r="45" spans="7:29" ht="14.25" customHeight="1">
      <c r="G45" s="116"/>
      <c r="H45" s="116"/>
      <c r="I45" s="116"/>
      <c r="J45" s="116"/>
      <c r="K45" s="133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33"/>
      <c r="X45" s="116"/>
      <c r="Y45" s="133"/>
      <c r="Z45" s="133"/>
      <c r="AA45" s="133"/>
      <c r="AB45" s="133"/>
      <c r="AC45" s="133"/>
    </row>
    <row r="46" spans="7:29" ht="14.25" customHeight="1">
      <c r="G46" s="116"/>
      <c r="H46" s="116"/>
      <c r="I46" s="116"/>
      <c r="J46" s="116"/>
      <c r="K46" s="133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33"/>
      <c r="X46" s="116"/>
      <c r="Y46" s="133"/>
      <c r="Z46" s="133"/>
      <c r="AA46" s="133"/>
      <c r="AB46" s="133"/>
      <c r="AC46" s="133"/>
    </row>
    <row r="47" spans="7:29" ht="14.25" customHeight="1">
      <c r="G47" s="116"/>
      <c r="H47" s="116"/>
      <c r="I47" s="116"/>
      <c r="J47" s="116"/>
      <c r="K47" s="133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33"/>
      <c r="X47" s="116"/>
      <c r="Y47" s="133"/>
      <c r="Z47" s="133"/>
      <c r="AA47" s="133"/>
      <c r="AB47" s="133"/>
      <c r="AC47" s="133"/>
    </row>
    <row r="48" spans="7:29" ht="14.25" customHeight="1">
      <c r="G48" s="116"/>
      <c r="H48" s="116"/>
      <c r="I48" s="116"/>
      <c r="J48" s="116"/>
      <c r="K48" s="133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33"/>
      <c r="X48" s="116"/>
      <c r="Y48" s="133"/>
      <c r="Z48" s="133"/>
      <c r="AA48" s="133"/>
      <c r="AB48" s="133"/>
      <c r="AC48" s="133"/>
    </row>
    <row r="49" spans="7:29" ht="14.25" customHeight="1">
      <c r="G49" s="116"/>
      <c r="H49" s="116"/>
      <c r="I49" s="116"/>
      <c r="J49" s="116"/>
      <c r="K49" s="133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33"/>
      <c r="X49" s="116"/>
      <c r="Y49" s="133"/>
      <c r="Z49" s="133"/>
      <c r="AA49" s="133"/>
      <c r="AB49" s="133"/>
      <c r="AC49" s="133"/>
    </row>
    <row r="50" spans="7:29" ht="14.25" customHeight="1">
      <c r="G50" s="116"/>
      <c r="H50" s="116"/>
      <c r="I50" s="116"/>
      <c r="J50" s="116"/>
      <c r="K50" s="133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33"/>
      <c r="X50" s="116"/>
      <c r="Y50" s="133"/>
      <c r="Z50" s="133"/>
      <c r="AA50" s="133"/>
      <c r="AB50" s="133"/>
      <c r="AC50" s="133"/>
    </row>
    <row r="51" spans="7:29" ht="14.25" customHeight="1">
      <c r="G51" s="116"/>
      <c r="H51" s="116"/>
      <c r="I51" s="116"/>
      <c r="J51" s="116"/>
      <c r="K51" s="133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33"/>
      <c r="X51" s="116"/>
      <c r="Y51" s="133"/>
      <c r="Z51" s="133"/>
      <c r="AA51" s="133"/>
      <c r="AB51" s="133"/>
      <c r="AC51" s="133"/>
    </row>
    <row r="52" spans="7:29" ht="14.25" customHeight="1">
      <c r="G52" s="116"/>
      <c r="H52" s="116"/>
      <c r="I52" s="116"/>
      <c r="J52" s="116"/>
      <c r="K52" s="133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33"/>
      <c r="X52" s="116"/>
      <c r="Y52" s="133"/>
      <c r="Z52" s="133"/>
      <c r="AA52" s="133"/>
      <c r="AB52" s="133"/>
      <c r="AC52" s="133"/>
    </row>
    <row r="53" spans="7:29" ht="14.25" customHeight="1">
      <c r="G53" s="116"/>
      <c r="H53" s="116"/>
      <c r="I53" s="116"/>
      <c r="J53" s="116"/>
      <c r="K53" s="13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33"/>
      <c r="X53" s="116"/>
      <c r="Y53" s="133"/>
      <c r="Z53" s="133"/>
      <c r="AA53" s="133"/>
      <c r="AB53" s="133"/>
      <c r="AC53" s="133"/>
    </row>
    <row r="54" spans="7:29" ht="14.25" customHeight="1">
      <c r="G54" s="116"/>
      <c r="H54" s="116"/>
      <c r="I54" s="116"/>
      <c r="J54" s="116"/>
      <c r="K54" s="133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33"/>
      <c r="X54" s="116"/>
      <c r="Y54" s="133"/>
      <c r="Z54" s="133"/>
      <c r="AA54" s="133"/>
      <c r="AB54" s="133"/>
      <c r="AC54" s="133"/>
    </row>
    <row r="55" spans="7:29" ht="14.25" customHeight="1">
      <c r="G55" s="116"/>
      <c r="H55" s="116"/>
      <c r="I55" s="116"/>
      <c r="J55" s="116"/>
      <c r="K55" s="133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33"/>
      <c r="X55" s="116"/>
      <c r="Y55" s="133"/>
      <c r="Z55" s="133"/>
      <c r="AA55" s="133"/>
      <c r="AB55" s="133"/>
      <c r="AC55" s="133"/>
    </row>
    <row r="56" spans="7:29" ht="14.25" customHeight="1">
      <c r="G56" s="116"/>
      <c r="H56" s="116"/>
      <c r="I56" s="116"/>
      <c r="J56" s="116"/>
      <c r="K56" s="133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33"/>
      <c r="X56" s="116"/>
      <c r="Y56" s="133"/>
      <c r="Z56" s="133"/>
      <c r="AA56" s="133"/>
      <c r="AB56" s="133"/>
      <c r="AC56" s="133"/>
    </row>
    <row r="57" spans="7:29" ht="14.25" customHeight="1">
      <c r="G57" s="116"/>
      <c r="H57" s="116"/>
      <c r="I57" s="116"/>
      <c r="J57" s="116"/>
      <c r="K57" s="133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33"/>
      <c r="X57" s="116"/>
      <c r="Y57" s="133"/>
      <c r="Z57" s="133"/>
      <c r="AA57" s="133"/>
      <c r="AB57" s="133"/>
      <c r="AC57" s="133"/>
    </row>
    <row r="58" spans="7:29" ht="14.25" customHeight="1">
      <c r="G58" s="116"/>
      <c r="H58" s="116"/>
      <c r="I58" s="116"/>
      <c r="J58" s="116"/>
      <c r="K58" s="133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33"/>
      <c r="X58" s="116"/>
      <c r="Y58" s="133"/>
      <c r="Z58" s="133"/>
      <c r="AA58" s="133"/>
      <c r="AB58" s="133"/>
      <c r="AC58" s="133"/>
    </row>
    <row r="59" spans="7:29" ht="14.25" customHeight="1">
      <c r="G59" s="116"/>
      <c r="H59" s="116"/>
      <c r="I59" s="116"/>
      <c r="J59" s="116"/>
      <c r="K59" s="133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33"/>
      <c r="X59" s="116"/>
      <c r="Y59" s="133"/>
      <c r="Z59" s="133"/>
      <c r="AA59" s="133"/>
      <c r="AB59" s="133"/>
      <c r="AC59" s="133"/>
    </row>
    <row r="60" spans="7:29" ht="14.25" customHeight="1">
      <c r="G60" s="116"/>
      <c r="H60" s="116"/>
      <c r="I60" s="116"/>
      <c r="J60" s="116"/>
      <c r="K60" s="133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33"/>
      <c r="X60" s="116"/>
      <c r="Y60" s="133"/>
      <c r="Z60" s="133"/>
      <c r="AA60" s="133"/>
      <c r="AB60" s="133"/>
      <c r="AC60" s="133"/>
    </row>
    <row r="61" spans="7:29" ht="14.25" customHeight="1">
      <c r="G61" s="116"/>
      <c r="H61" s="116"/>
      <c r="I61" s="116"/>
      <c r="J61" s="116"/>
      <c r="K61" s="133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33"/>
      <c r="X61" s="116"/>
      <c r="Y61" s="133"/>
      <c r="Z61" s="133"/>
      <c r="AA61" s="133"/>
      <c r="AB61" s="133"/>
      <c r="AC61" s="133"/>
    </row>
    <row r="62" spans="7:29" ht="14.25" customHeight="1">
      <c r="G62" s="116"/>
      <c r="H62" s="116"/>
      <c r="I62" s="116"/>
      <c r="J62" s="116"/>
      <c r="K62" s="133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33"/>
      <c r="X62" s="116"/>
      <c r="Y62" s="133"/>
      <c r="Z62" s="133"/>
      <c r="AA62" s="133"/>
      <c r="AB62" s="133"/>
      <c r="AC62" s="133"/>
    </row>
    <row r="63" spans="7:29" ht="14.25" customHeight="1">
      <c r="G63" s="116"/>
      <c r="H63" s="116"/>
      <c r="I63" s="116"/>
      <c r="J63" s="116"/>
      <c r="K63" s="133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33"/>
      <c r="X63" s="116"/>
      <c r="Y63" s="133"/>
      <c r="Z63" s="133"/>
      <c r="AA63" s="133"/>
      <c r="AB63" s="133"/>
      <c r="AC63" s="133"/>
    </row>
    <row r="64" spans="7:29" ht="14.25" customHeight="1">
      <c r="G64" s="116"/>
      <c r="H64" s="116"/>
      <c r="I64" s="116"/>
      <c r="J64" s="116"/>
      <c r="K64" s="133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33"/>
      <c r="X64" s="116"/>
      <c r="Y64" s="133"/>
      <c r="Z64" s="133"/>
      <c r="AA64" s="133"/>
      <c r="AB64" s="133"/>
      <c r="AC64" s="133"/>
    </row>
    <row r="65" spans="7:29" ht="14.25" customHeight="1">
      <c r="G65" s="116"/>
      <c r="H65" s="116"/>
      <c r="I65" s="116"/>
      <c r="J65" s="116"/>
      <c r="K65" s="13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33"/>
      <c r="X65" s="116"/>
      <c r="Y65" s="133"/>
      <c r="Z65" s="133"/>
      <c r="AA65" s="133"/>
      <c r="AB65" s="133"/>
      <c r="AC65" s="133"/>
    </row>
    <row r="66" spans="7:29" ht="14.25" customHeight="1">
      <c r="G66" s="116"/>
      <c r="H66" s="116"/>
      <c r="I66" s="116"/>
      <c r="J66" s="116"/>
      <c r="K66" s="133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33"/>
      <c r="X66" s="116"/>
      <c r="Y66" s="133"/>
      <c r="Z66" s="133"/>
      <c r="AA66" s="133"/>
      <c r="AB66" s="133"/>
      <c r="AC66" s="133"/>
    </row>
    <row r="67" spans="7:29" ht="14.25" customHeight="1">
      <c r="G67" s="116"/>
      <c r="H67" s="116"/>
      <c r="I67" s="116"/>
      <c r="J67" s="116"/>
      <c r="K67" s="133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33"/>
      <c r="X67" s="116"/>
      <c r="Y67" s="133"/>
      <c r="Z67" s="133"/>
      <c r="AA67" s="133"/>
      <c r="AB67" s="133"/>
      <c r="AC67" s="133"/>
    </row>
    <row r="68" spans="7:29" ht="14.25" customHeight="1">
      <c r="G68" s="116"/>
      <c r="H68" s="116"/>
      <c r="I68" s="116"/>
      <c r="J68" s="116"/>
      <c r="K68" s="133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33"/>
      <c r="X68" s="116"/>
      <c r="Y68" s="133"/>
      <c r="Z68" s="133"/>
      <c r="AA68" s="133"/>
      <c r="AB68" s="133"/>
      <c r="AC68" s="133"/>
    </row>
    <row r="69" spans="7:29" ht="14.25" customHeight="1">
      <c r="G69" s="116"/>
      <c r="H69" s="116"/>
      <c r="I69" s="116"/>
      <c r="J69" s="116"/>
      <c r="K69" s="133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33"/>
      <c r="X69" s="116"/>
      <c r="Y69" s="133"/>
      <c r="Z69" s="133"/>
      <c r="AA69" s="133"/>
      <c r="AB69" s="133"/>
      <c r="AC69" s="133"/>
    </row>
    <row r="70" spans="7:29" ht="14.25" customHeight="1">
      <c r="G70" s="116"/>
      <c r="H70" s="116"/>
      <c r="I70" s="116"/>
      <c r="J70" s="116"/>
      <c r="K70" s="133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33"/>
      <c r="X70" s="116"/>
      <c r="Y70" s="133"/>
      <c r="Z70" s="133"/>
      <c r="AA70" s="133"/>
      <c r="AB70" s="133"/>
      <c r="AC70" s="133"/>
    </row>
    <row r="71" spans="7:29" ht="14.25" customHeight="1">
      <c r="G71" s="116"/>
      <c r="H71" s="116"/>
      <c r="I71" s="116"/>
      <c r="J71" s="116"/>
      <c r="K71" s="133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33"/>
      <c r="X71" s="116"/>
      <c r="Y71" s="133"/>
      <c r="Z71" s="133"/>
      <c r="AA71" s="133"/>
      <c r="AB71" s="133"/>
      <c r="AC71" s="133"/>
    </row>
    <row r="72" spans="7:29" ht="14.25" customHeight="1">
      <c r="G72" s="116"/>
      <c r="H72" s="116"/>
      <c r="I72" s="116"/>
      <c r="J72" s="116"/>
      <c r="K72" s="133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33"/>
      <c r="X72" s="116"/>
      <c r="Y72" s="133"/>
      <c r="Z72" s="133"/>
      <c r="AA72" s="133"/>
      <c r="AB72" s="133"/>
      <c r="AC72" s="133"/>
    </row>
    <row r="73" spans="7:29" ht="14.25" customHeight="1">
      <c r="G73" s="116"/>
      <c r="H73" s="116"/>
      <c r="I73" s="116"/>
      <c r="J73" s="116"/>
      <c r="K73" s="133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33"/>
      <c r="X73" s="116"/>
      <c r="Y73" s="133"/>
      <c r="Z73" s="133"/>
      <c r="AA73" s="133"/>
      <c r="AB73" s="133"/>
      <c r="AC73" s="133"/>
    </row>
    <row r="74" spans="7:29" ht="14.25" customHeight="1">
      <c r="G74" s="116"/>
      <c r="H74" s="116"/>
      <c r="I74" s="116"/>
      <c r="J74" s="116"/>
      <c r="K74" s="133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33"/>
      <c r="X74" s="116"/>
      <c r="Y74" s="133"/>
      <c r="Z74" s="133"/>
      <c r="AA74" s="133"/>
      <c r="AB74" s="133"/>
      <c r="AC74" s="133"/>
    </row>
    <row r="75" spans="7:29" ht="14.25" customHeight="1">
      <c r="G75" s="116"/>
      <c r="H75" s="116"/>
      <c r="I75" s="116"/>
      <c r="J75" s="116"/>
      <c r="K75" s="133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33"/>
      <c r="X75" s="116"/>
      <c r="Y75" s="133"/>
      <c r="Z75" s="133"/>
      <c r="AA75" s="133"/>
      <c r="AB75" s="133"/>
      <c r="AC75" s="133"/>
    </row>
    <row r="76" spans="7:29" ht="14.25" customHeight="1">
      <c r="G76" s="116"/>
      <c r="H76" s="116"/>
      <c r="I76" s="116"/>
      <c r="J76" s="116"/>
      <c r="K76" s="133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33"/>
      <c r="X76" s="116"/>
      <c r="Y76" s="133"/>
      <c r="Z76" s="133"/>
      <c r="AA76" s="133"/>
      <c r="AB76" s="133"/>
      <c r="AC76" s="133"/>
    </row>
    <row r="77" spans="7:29" ht="14.25" customHeight="1">
      <c r="G77" s="116"/>
      <c r="H77" s="116"/>
      <c r="I77" s="116"/>
      <c r="J77" s="116"/>
      <c r="K77" s="133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33"/>
      <c r="X77" s="116"/>
      <c r="Y77" s="133"/>
      <c r="Z77" s="133"/>
      <c r="AA77" s="133"/>
      <c r="AB77" s="133"/>
      <c r="AC77" s="133"/>
    </row>
    <row r="78" spans="7:29" ht="14.25" customHeight="1">
      <c r="G78" s="116"/>
      <c r="H78" s="116"/>
      <c r="I78" s="116"/>
      <c r="J78" s="116"/>
      <c r="K78" s="133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33"/>
      <c r="X78" s="116"/>
      <c r="Y78" s="133"/>
      <c r="Z78" s="133"/>
      <c r="AA78" s="133"/>
      <c r="AB78" s="133"/>
      <c r="AC78" s="133"/>
    </row>
    <row r="79" spans="7:29" ht="14.25" customHeight="1">
      <c r="G79" s="116"/>
      <c r="H79" s="116"/>
      <c r="I79" s="116"/>
      <c r="J79" s="116"/>
      <c r="K79" s="133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33"/>
      <c r="X79" s="116"/>
      <c r="Y79" s="133"/>
      <c r="Z79" s="133"/>
      <c r="AA79" s="133"/>
      <c r="AB79" s="133"/>
      <c r="AC79" s="133"/>
    </row>
    <row r="80" spans="7:29" ht="14.25" customHeight="1">
      <c r="G80" s="116"/>
      <c r="H80" s="116"/>
      <c r="I80" s="116"/>
      <c r="J80" s="116"/>
      <c r="K80" s="133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33"/>
      <c r="X80" s="116"/>
      <c r="Y80" s="133"/>
      <c r="Z80" s="133"/>
      <c r="AA80" s="133"/>
      <c r="AB80" s="133"/>
      <c r="AC80" s="133"/>
    </row>
    <row r="81" spans="7:29" ht="14.25" customHeight="1">
      <c r="G81" s="116"/>
      <c r="H81" s="116"/>
      <c r="I81" s="116"/>
      <c r="J81" s="116"/>
      <c r="K81" s="133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33"/>
      <c r="X81" s="116"/>
      <c r="Y81" s="133"/>
      <c r="Z81" s="133"/>
      <c r="AA81" s="133"/>
      <c r="AB81" s="133"/>
      <c r="AC81" s="133"/>
    </row>
    <row r="82" spans="7:29" ht="14.25" customHeight="1">
      <c r="G82" s="116"/>
      <c r="H82" s="116"/>
      <c r="I82" s="116"/>
      <c r="J82" s="116"/>
      <c r="K82" s="133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33"/>
      <c r="X82" s="116"/>
      <c r="Y82" s="133"/>
      <c r="Z82" s="133"/>
      <c r="AA82" s="133"/>
      <c r="AB82" s="133"/>
      <c r="AC82" s="133"/>
    </row>
    <row r="83" spans="7:29" ht="14.25" customHeight="1">
      <c r="G83" s="116"/>
      <c r="H83" s="116"/>
      <c r="I83" s="116"/>
      <c r="J83" s="116"/>
      <c r="K83" s="133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33"/>
      <c r="X83" s="116"/>
      <c r="Y83" s="133"/>
      <c r="Z83" s="133"/>
      <c r="AA83" s="133"/>
      <c r="AB83" s="133"/>
      <c r="AC83" s="133"/>
    </row>
    <row r="84" spans="7:29" ht="14.25" customHeight="1">
      <c r="G84" s="116"/>
      <c r="H84" s="116"/>
      <c r="I84" s="116"/>
      <c r="J84" s="116"/>
      <c r="K84" s="133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33"/>
      <c r="X84" s="116"/>
      <c r="Y84" s="133"/>
      <c r="Z84" s="133"/>
      <c r="AA84" s="133"/>
      <c r="AB84" s="133"/>
      <c r="AC84" s="133"/>
    </row>
    <row r="85" spans="7:29" ht="14.25" customHeight="1">
      <c r="G85" s="116"/>
      <c r="H85" s="116"/>
      <c r="I85" s="116"/>
      <c r="J85" s="116"/>
      <c r="K85" s="133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33"/>
      <c r="X85" s="116"/>
      <c r="Y85" s="133"/>
      <c r="Z85" s="133"/>
      <c r="AA85" s="133"/>
      <c r="AB85" s="133"/>
      <c r="AC85" s="133"/>
    </row>
    <row r="86" spans="7:29" ht="14.25" customHeight="1">
      <c r="G86" s="116"/>
      <c r="H86" s="116"/>
      <c r="I86" s="116"/>
      <c r="J86" s="116"/>
      <c r="K86" s="133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33"/>
      <c r="X86" s="116"/>
      <c r="Y86" s="133"/>
      <c r="Z86" s="133"/>
      <c r="AA86" s="133"/>
      <c r="AB86" s="133"/>
      <c r="AC86" s="133"/>
    </row>
    <row r="87" spans="7:29" ht="14.25" customHeight="1">
      <c r="G87" s="116"/>
      <c r="H87" s="116"/>
      <c r="I87" s="116"/>
      <c r="J87" s="116"/>
      <c r="K87" s="133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33"/>
      <c r="X87" s="116"/>
      <c r="Y87" s="133"/>
      <c r="Z87" s="133"/>
      <c r="AA87" s="133"/>
      <c r="AB87" s="133"/>
      <c r="AC87" s="133"/>
    </row>
    <row r="88" spans="7:29" ht="14.25" customHeight="1">
      <c r="G88" s="116"/>
      <c r="H88" s="116"/>
      <c r="I88" s="116"/>
      <c r="J88" s="116"/>
      <c r="K88" s="133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33"/>
      <c r="X88" s="116"/>
      <c r="Y88" s="133"/>
      <c r="Z88" s="133"/>
      <c r="AA88" s="133"/>
      <c r="AB88" s="133"/>
      <c r="AC88" s="133"/>
    </row>
    <row r="89" spans="7:29" ht="14.25" customHeight="1">
      <c r="G89" s="116"/>
      <c r="H89" s="116"/>
      <c r="I89" s="116"/>
      <c r="J89" s="116"/>
      <c r="K89" s="133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33"/>
      <c r="X89" s="116"/>
      <c r="Y89" s="133"/>
      <c r="Z89" s="133"/>
      <c r="AA89" s="133"/>
      <c r="AB89" s="133"/>
      <c r="AC89" s="133"/>
    </row>
    <row r="90" spans="7:29" ht="14.25" customHeight="1">
      <c r="G90" s="116"/>
      <c r="H90" s="116"/>
      <c r="I90" s="116"/>
      <c r="J90" s="116"/>
      <c r="K90" s="133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33"/>
      <c r="X90" s="116"/>
      <c r="Y90" s="133"/>
      <c r="Z90" s="133"/>
      <c r="AA90" s="133"/>
      <c r="AB90" s="133"/>
      <c r="AC90" s="133"/>
    </row>
    <row r="91" spans="7:29" ht="14.25" customHeight="1">
      <c r="G91" s="116"/>
      <c r="H91" s="116"/>
      <c r="I91" s="116"/>
      <c r="J91" s="116"/>
      <c r="K91" s="133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33"/>
      <c r="X91" s="116"/>
      <c r="Y91" s="133"/>
      <c r="Z91" s="133"/>
      <c r="AA91" s="133"/>
      <c r="AB91" s="133"/>
      <c r="AC91" s="133"/>
    </row>
    <row r="92" spans="7:29" ht="14.25" customHeight="1">
      <c r="G92" s="116"/>
      <c r="H92" s="116"/>
      <c r="I92" s="116"/>
      <c r="J92" s="116"/>
      <c r="K92" s="133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33"/>
      <c r="X92" s="116"/>
      <c r="Y92" s="133"/>
      <c r="Z92" s="133"/>
      <c r="AA92" s="133"/>
      <c r="AB92" s="133"/>
      <c r="AC92" s="133"/>
    </row>
    <row r="93" spans="7:29" ht="14.25" customHeight="1">
      <c r="G93" s="116"/>
      <c r="H93" s="116"/>
      <c r="I93" s="116"/>
      <c r="J93" s="116"/>
      <c r="K93" s="133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33"/>
      <c r="X93" s="116"/>
      <c r="Y93" s="133"/>
      <c r="Z93" s="133"/>
      <c r="AA93" s="133"/>
      <c r="AB93" s="133"/>
      <c r="AC93" s="133"/>
    </row>
    <row r="94" spans="7:29" ht="14.25" customHeight="1">
      <c r="G94" s="116"/>
      <c r="H94" s="116"/>
      <c r="I94" s="116"/>
      <c r="J94" s="116"/>
      <c r="K94" s="133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33"/>
      <c r="X94" s="116"/>
      <c r="Y94" s="133"/>
      <c r="Z94" s="133"/>
      <c r="AA94" s="133"/>
      <c r="AB94" s="133"/>
      <c r="AC94" s="133"/>
    </row>
    <row r="95" spans="7:29" ht="14.25" customHeight="1">
      <c r="G95" s="116"/>
      <c r="H95" s="116"/>
      <c r="I95" s="116"/>
      <c r="J95" s="116"/>
      <c r="K95" s="133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33"/>
      <c r="X95" s="116"/>
      <c r="Y95" s="133"/>
      <c r="Z95" s="133"/>
      <c r="AA95" s="133"/>
      <c r="AB95" s="133"/>
      <c r="AC95" s="133"/>
    </row>
    <row r="96" spans="7:29" ht="14.25" customHeight="1">
      <c r="G96" s="116"/>
      <c r="H96" s="116"/>
      <c r="I96" s="116"/>
      <c r="J96" s="116"/>
      <c r="K96" s="133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33"/>
      <c r="X96" s="116"/>
      <c r="Y96" s="133"/>
      <c r="Z96" s="133"/>
      <c r="AA96" s="133"/>
      <c r="AB96" s="133"/>
      <c r="AC96" s="133"/>
    </row>
    <row r="97" spans="7:29" ht="14.25" customHeight="1">
      <c r="G97" s="116"/>
      <c r="H97" s="116"/>
      <c r="I97" s="116"/>
      <c r="J97" s="116"/>
      <c r="K97" s="133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33"/>
      <c r="X97" s="116"/>
      <c r="Y97" s="133"/>
      <c r="Z97" s="133"/>
      <c r="AA97" s="133"/>
      <c r="AB97" s="133"/>
      <c r="AC97" s="133"/>
    </row>
    <row r="98" spans="7:29" ht="14.25" customHeight="1">
      <c r="G98" s="116"/>
      <c r="H98" s="116"/>
      <c r="I98" s="116"/>
      <c r="J98" s="116"/>
      <c r="K98" s="133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33"/>
      <c r="X98" s="116"/>
      <c r="Y98" s="133"/>
      <c r="Z98" s="133"/>
      <c r="AA98" s="133"/>
      <c r="AB98" s="133"/>
      <c r="AC98" s="133"/>
    </row>
    <row r="99" spans="7:29" ht="14.25" customHeight="1">
      <c r="G99" s="116"/>
      <c r="H99" s="116"/>
      <c r="I99" s="116"/>
      <c r="J99" s="116"/>
      <c r="K99" s="133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33"/>
      <c r="X99" s="116"/>
      <c r="Y99" s="133"/>
      <c r="Z99" s="133"/>
      <c r="AA99" s="133"/>
      <c r="AB99" s="133"/>
      <c r="AC99" s="133"/>
    </row>
    <row r="100" spans="7:29" ht="14.25" customHeight="1">
      <c r="G100" s="116"/>
      <c r="H100" s="116"/>
      <c r="I100" s="116"/>
      <c r="J100" s="116"/>
      <c r="K100" s="133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33"/>
      <c r="X100" s="116"/>
      <c r="Y100" s="133"/>
      <c r="Z100" s="133"/>
      <c r="AA100" s="133"/>
      <c r="AB100" s="133"/>
      <c r="AC100" s="133"/>
    </row>
    <row r="101" spans="7:29" ht="14.25" customHeight="1">
      <c r="G101" s="116"/>
      <c r="H101" s="116"/>
      <c r="I101" s="116"/>
      <c r="J101" s="116"/>
      <c r="K101" s="133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33"/>
      <c r="X101" s="116"/>
      <c r="Y101" s="133"/>
      <c r="Z101" s="133"/>
      <c r="AA101" s="133"/>
      <c r="AB101" s="133"/>
      <c r="AC101" s="133"/>
    </row>
    <row r="102" spans="7:29" ht="14.25" customHeight="1">
      <c r="G102" s="116"/>
      <c r="H102" s="116"/>
      <c r="I102" s="116"/>
      <c r="J102" s="116"/>
      <c r="K102" s="133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33"/>
      <c r="X102" s="116"/>
      <c r="Y102" s="133"/>
      <c r="Z102" s="133"/>
      <c r="AA102" s="133"/>
      <c r="AB102" s="133"/>
      <c r="AC102" s="133"/>
    </row>
    <row r="103" spans="7:29" ht="14.25" customHeight="1">
      <c r="G103" s="116"/>
      <c r="H103" s="116"/>
      <c r="I103" s="116"/>
      <c r="J103" s="116"/>
      <c r="K103" s="133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33"/>
      <c r="X103" s="116"/>
      <c r="Y103" s="133"/>
      <c r="Z103" s="133"/>
      <c r="AA103" s="133"/>
      <c r="AB103" s="133"/>
      <c r="AC103" s="133"/>
    </row>
    <row r="104" spans="7:29" ht="14.25" customHeight="1">
      <c r="G104" s="116"/>
      <c r="H104" s="116"/>
      <c r="I104" s="116"/>
      <c r="J104" s="116"/>
      <c r="K104" s="133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33"/>
      <c r="X104" s="116"/>
      <c r="Y104" s="133"/>
      <c r="Z104" s="133"/>
      <c r="AA104" s="133"/>
      <c r="AB104" s="133"/>
      <c r="AC104" s="133"/>
    </row>
    <row r="105" spans="7:29" ht="14.25" customHeight="1">
      <c r="G105" s="116"/>
      <c r="H105" s="116"/>
      <c r="I105" s="116"/>
      <c r="J105" s="116"/>
      <c r="K105" s="133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33"/>
      <c r="X105" s="116"/>
      <c r="Y105" s="133"/>
      <c r="Z105" s="133"/>
      <c r="AA105" s="133"/>
      <c r="AB105" s="133"/>
      <c r="AC105" s="133"/>
    </row>
    <row r="106" spans="7:29" ht="14.25" customHeight="1">
      <c r="G106" s="116"/>
      <c r="H106" s="116"/>
      <c r="I106" s="116"/>
      <c r="J106" s="116"/>
      <c r="K106" s="133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33"/>
      <c r="X106" s="116"/>
      <c r="Y106" s="133"/>
      <c r="Z106" s="133"/>
      <c r="AA106" s="133"/>
      <c r="AB106" s="133"/>
      <c r="AC106" s="133"/>
    </row>
    <row r="107" spans="7:29" ht="14.25" customHeight="1">
      <c r="G107" s="116"/>
      <c r="H107" s="116"/>
      <c r="I107" s="116"/>
      <c r="J107" s="116"/>
      <c r="K107" s="133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33"/>
      <c r="X107" s="116"/>
      <c r="Y107" s="133"/>
      <c r="Z107" s="133"/>
      <c r="AA107" s="133"/>
      <c r="AB107" s="133"/>
      <c r="AC107" s="133"/>
    </row>
    <row r="108" spans="7:29" ht="14.25" customHeight="1">
      <c r="G108" s="116"/>
      <c r="H108" s="116"/>
      <c r="I108" s="116"/>
      <c r="J108" s="116"/>
      <c r="K108" s="133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33"/>
      <c r="X108" s="116"/>
      <c r="Y108" s="133"/>
      <c r="Z108" s="133"/>
      <c r="AA108" s="133"/>
      <c r="AB108" s="133"/>
      <c r="AC108" s="133"/>
    </row>
    <row r="109" spans="7:29" ht="14.25" customHeight="1">
      <c r="G109" s="116"/>
      <c r="H109" s="116"/>
      <c r="I109" s="116"/>
      <c r="J109" s="116"/>
      <c r="K109" s="133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33"/>
      <c r="X109" s="116"/>
      <c r="Y109" s="133"/>
      <c r="Z109" s="133"/>
      <c r="AA109" s="133"/>
      <c r="AB109" s="133"/>
      <c r="AC109" s="133"/>
    </row>
    <row r="110" spans="7:29" ht="14.25" customHeight="1">
      <c r="G110" s="116"/>
      <c r="H110" s="116"/>
      <c r="I110" s="116"/>
      <c r="J110" s="116"/>
      <c r="K110" s="133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33"/>
      <c r="X110" s="116"/>
      <c r="Y110" s="133"/>
      <c r="Z110" s="133"/>
      <c r="AA110" s="133"/>
      <c r="AB110" s="133"/>
      <c r="AC110" s="133"/>
    </row>
    <row r="111" spans="7:29" ht="14.25" customHeight="1">
      <c r="G111" s="116"/>
      <c r="H111" s="116"/>
      <c r="I111" s="116"/>
      <c r="J111" s="116"/>
      <c r="K111" s="133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33"/>
      <c r="X111" s="116"/>
      <c r="Y111" s="133"/>
      <c r="Z111" s="133"/>
      <c r="AA111" s="133"/>
      <c r="AB111" s="133"/>
      <c r="AC111" s="133"/>
    </row>
    <row r="112" spans="7:29" ht="14.25" customHeight="1">
      <c r="G112" s="116"/>
      <c r="H112" s="116"/>
      <c r="I112" s="116"/>
      <c r="J112" s="116"/>
      <c r="K112" s="133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33"/>
      <c r="X112" s="116"/>
      <c r="Y112" s="133"/>
      <c r="Z112" s="133"/>
      <c r="AA112" s="133"/>
      <c r="AB112" s="133"/>
      <c r="AC112" s="133"/>
    </row>
    <row r="113" spans="7:29" ht="14.25" customHeight="1">
      <c r="G113" s="116"/>
      <c r="H113" s="116"/>
      <c r="I113" s="116"/>
      <c r="J113" s="116"/>
      <c r="K113" s="133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33"/>
      <c r="X113" s="116"/>
      <c r="Y113" s="133"/>
      <c r="Z113" s="133"/>
      <c r="AA113" s="133"/>
      <c r="AB113" s="133"/>
      <c r="AC113" s="133"/>
    </row>
    <row r="114" spans="7:29" ht="14.25" customHeight="1">
      <c r="G114" s="116"/>
      <c r="H114" s="116"/>
      <c r="I114" s="116"/>
      <c r="J114" s="116"/>
      <c r="K114" s="133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33"/>
      <c r="X114" s="116"/>
      <c r="Y114" s="133"/>
      <c r="Z114" s="133"/>
      <c r="AA114" s="133"/>
      <c r="AB114" s="133"/>
      <c r="AC114" s="133"/>
    </row>
    <row r="115" spans="7:29" ht="14.25" customHeight="1">
      <c r="G115" s="116"/>
      <c r="H115" s="116"/>
      <c r="I115" s="116"/>
      <c r="J115" s="116"/>
      <c r="K115" s="133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33"/>
      <c r="X115" s="116"/>
      <c r="Y115" s="133"/>
      <c r="Z115" s="133"/>
      <c r="AA115" s="133"/>
      <c r="AB115" s="133"/>
      <c r="AC115" s="133"/>
    </row>
    <row r="116" spans="7:29" ht="14.25" customHeight="1">
      <c r="G116" s="116"/>
      <c r="H116" s="116"/>
      <c r="I116" s="116"/>
      <c r="J116" s="116"/>
      <c r="K116" s="133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33"/>
      <c r="X116" s="116"/>
      <c r="Y116" s="133"/>
      <c r="Z116" s="133"/>
      <c r="AA116" s="133"/>
      <c r="AB116" s="133"/>
      <c r="AC116" s="133"/>
    </row>
    <row r="117" spans="7:29" ht="14.25" customHeight="1">
      <c r="G117" s="116"/>
      <c r="H117" s="116"/>
      <c r="I117" s="116"/>
      <c r="J117" s="116"/>
      <c r="K117" s="133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33"/>
      <c r="X117" s="116"/>
      <c r="Y117" s="133"/>
      <c r="Z117" s="133"/>
      <c r="AA117" s="133"/>
      <c r="AB117" s="133"/>
      <c r="AC117" s="133"/>
    </row>
    <row r="118" spans="7:29" ht="14.25" customHeight="1">
      <c r="G118" s="116"/>
      <c r="H118" s="116"/>
      <c r="I118" s="116"/>
      <c r="J118" s="116"/>
      <c r="K118" s="133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33"/>
      <c r="X118" s="116"/>
      <c r="Y118" s="133"/>
      <c r="Z118" s="133"/>
      <c r="AA118" s="133"/>
      <c r="AB118" s="133"/>
      <c r="AC118" s="133"/>
    </row>
    <row r="119" spans="7:29" ht="14.25" customHeight="1">
      <c r="G119" s="116"/>
      <c r="H119" s="116"/>
      <c r="I119" s="116"/>
      <c r="J119" s="116"/>
      <c r="K119" s="133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33"/>
      <c r="X119" s="116"/>
      <c r="Y119" s="133"/>
      <c r="Z119" s="133"/>
      <c r="AA119" s="133"/>
      <c r="AB119" s="133"/>
      <c r="AC119" s="133"/>
    </row>
    <row r="120" spans="7:29" ht="14.25" customHeight="1">
      <c r="G120" s="116"/>
      <c r="H120" s="116"/>
      <c r="I120" s="116"/>
      <c r="J120" s="116"/>
      <c r="K120" s="133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33"/>
      <c r="X120" s="116"/>
      <c r="Y120" s="133"/>
      <c r="Z120" s="133"/>
      <c r="AA120" s="133"/>
      <c r="AB120" s="133"/>
      <c r="AC120" s="133"/>
    </row>
    <row r="121" spans="7:29" ht="14.25" customHeight="1">
      <c r="G121" s="116"/>
      <c r="H121" s="116"/>
      <c r="I121" s="116"/>
      <c r="J121" s="116"/>
      <c r="K121" s="133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33"/>
      <c r="X121" s="116"/>
      <c r="Y121" s="133"/>
      <c r="Z121" s="133"/>
      <c r="AA121" s="133"/>
      <c r="AB121" s="133"/>
      <c r="AC121" s="133"/>
    </row>
    <row r="122" spans="7:29" ht="14.25" customHeight="1">
      <c r="G122" s="116"/>
      <c r="H122" s="116"/>
      <c r="I122" s="116"/>
      <c r="J122" s="116"/>
      <c r="K122" s="133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33"/>
      <c r="X122" s="116"/>
      <c r="Y122" s="133"/>
      <c r="Z122" s="133"/>
      <c r="AA122" s="133"/>
      <c r="AB122" s="133"/>
      <c r="AC122" s="133"/>
    </row>
    <row r="123" spans="7:29" ht="14.25" customHeight="1">
      <c r="G123" s="116"/>
      <c r="H123" s="116"/>
      <c r="I123" s="116"/>
      <c r="J123" s="116"/>
      <c r="K123" s="133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33"/>
      <c r="X123" s="116"/>
      <c r="Y123" s="133"/>
      <c r="Z123" s="133"/>
      <c r="AA123" s="133"/>
      <c r="AB123" s="133"/>
      <c r="AC123" s="133"/>
    </row>
    <row r="124" spans="7:29" ht="14.25" customHeight="1">
      <c r="G124" s="116"/>
      <c r="H124" s="116"/>
      <c r="I124" s="116"/>
      <c r="J124" s="116"/>
      <c r="K124" s="133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33"/>
      <c r="X124" s="116"/>
      <c r="Y124" s="133"/>
      <c r="Z124" s="133"/>
      <c r="AA124" s="133"/>
      <c r="AB124" s="133"/>
      <c r="AC124" s="133"/>
    </row>
    <row r="125" spans="7:29" ht="14.25" customHeight="1">
      <c r="G125" s="116"/>
      <c r="H125" s="116"/>
      <c r="I125" s="116"/>
      <c r="J125" s="116"/>
      <c r="K125" s="133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33"/>
      <c r="X125" s="116"/>
      <c r="Y125" s="133"/>
      <c r="Z125" s="133"/>
      <c r="AA125" s="133"/>
      <c r="AB125" s="133"/>
      <c r="AC125" s="133"/>
    </row>
    <row r="126" spans="7:29" ht="14.25" customHeight="1">
      <c r="G126" s="116"/>
      <c r="H126" s="116"/>
      <c r="I126" s="116"/>
      <c r="J126" s="116"/>
      <c r="K126" s="133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33"/>
      <c r="X126" s="116"/>
      <c r="Y126" s="133"/>
      <c r="Z126" s="133"/>
      <c r="AA126" s="133"/>
      <c r="AB126" s="133"/>
      <c r="AC126" s="133"/>
    </row>
    <row r="127" spans="7:29" ht="14.25" customHeight="1">
      <c r="G127" s="116"/>
      <c r="H127" s="116"/>
      <c r="I127" s="116"/>
      <c r="J127" s="116"/>
      <c r="K127" s="133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33"/>
      <c r="X127" s="116"/>
      <c r="Y127" s="133"/>
      <c r="Z127" s="133"/>
      <c r="AA127" s="133"/>
      <c r="AB127" s="133"/>
      <c r="AC127" s="133"/>
    </row>
    <row r="128" spans="7:29" ht="14.25" customHeight="1">
      <c r="G128" s="116"/>
      <c r="H128" s="116"/>
      <c r="I128" s="116"/>
      <c r="J128" s="116"/>
      <c r="K128" s="133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33"/>
      <c r="X128" s="116"/>
      <c r="Y128" s="133"/>
      <c r="Z128" s="133"/>
      <c r="AA128" s="133"/>
      <c r="AB128" s="133"/>
      <c r="AC128" s="133"/>
    </row>
    <row r="129" spans="7:29" ht="14.25" customHeight="1">
      <c r="G129" s="116"/>
      <c r="H129" s="116"/>
      <c r="I129" s="116"/>
      <c r="J129" s="116"/>
      <c r="K129" s="133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33"/>
      <c r="X129" s="116"/>
      <c r="Y129" s="133"/>
      <c r="Z129" s="133"/>
      <c r="AA129" s="133"/>
      <c r="AB129" s="133"/>
      <c r="AC129" s="133"/>
    </row>
    <row r="130" spans="7:29" ht="14.25" customHeight="1">
      <c r="G130" s="116"/>
      <c r="H130" s="116"/>
      <c r="I130" s="116"/>
      <c r="J130" s="116"/>
      <c r="K130" s="133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33"/>
      <c r="X130" s="116"/>
      <c r="Y130" s="133"/>
      <c r="Z130" s="133"/>
      <c r="AA130" s="133"/>
      <c r="AB130" s="133"/>
      <c r="AC130" s="133"/>
    </row>
    <row r="131" spans="7:29" ht="14.25" customHeight="1">
      <c r="G131" s="116"/>
      <c r="H131" s="116"/>
      <c r="I131" s="116"/>
      <c r="J131" s="116"/>
      <c r="K131" s="133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33"/>
      <c r="X131" s="116"/>
      <c r="Y131" s="133"/>
      <c r="Z131" s="133"/>
      <c r="AA131" s="133"/>
      <c r="AB131" s="133"/>
      <c r="AC131" s="133"/>
    </row>
    <row r="132" spans="7:29" ht="14.25" customHeight="1">
      <c r="G132" s="116"/>
      <c r="H132" s="116"/>
      <c r="I132" s="116"/>
      <c r="J132" s="116"/>
      <c r="K132" s="133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33"/>
      <c r="X132" s="116"/>
      <c r="Y132" s="133"/>
      <c r="Z132" s="133"/>
      <c r="AA132" s="133"/>
      <c r="AB132" s="133"/>
      <c r="AC132" s="133"/>
    </row>
    <row r="133" spans="7:29" ht="14.25" customHeight="1">
      <c r="G133" s="116"/>
      <c r="H133" s="116"/>
      <c r="I133" s="116"/>
      <c r="J133" s="116"/>
      <c r="K133" s="133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33"/>
      <c r="X133" s="116"/>
      <c r="Y133" s="133"/>
      <c r="Z133" s="133"/>
      <c r="AA133" s="133"/>
      <c r="AB133" s="133"/>
      <c r="AC133" s="133"/>
    </row>
    <row r="134" spans="7:29" ht="14.25" customHeight="1">
      <c r="G134" s="116"/>
      <c r="H134" s="116"/>
      <c r="I134" s="116"/>
      <c r="J134" s="116"/>
      <c r="K134" s="133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33"/>
      <c r="X134" s="116"/>
      <c r="Y134" s="133"/>
      <c r="Z134" s="133"/>
      <c r="AA134" s="133"/>
      <c r="AB134" s="133"/>
      <c r="AC134" s="133"/>
    </row>
    <row r="135" spans="7:29" ht="14.25" customHeight="1">
      <c r="G135" s="116"/>
      <c r="H135" s="116"/>
      <c r="I135" s="116"/>
      <c r="J135" s="116"/>
      <c r="K135" s="133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33"/>
      <c r="X135" s="116"/>
      <c r="Y135" s="133"/>
      <c r="Z135" s="133"/>
      <c r="AA135" s="133"/>
      <c r="AB135" s="133"/>
      <c r="AC135" s="133"/>
    </row>
    <row r="136" spans="7:29" ht="14.25" customHeight="1">
      <c r="G136" s="116"/>
      <c r="H136" s="116"/>
      <c r="I136" s="116"/>
      <c r="J136" s="116"/>
      <c r="K136" s="133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33"/>
      <c r="X136" s="116"/>
      <c r="Y136" s="133"/>
      <c r="Z136" s="133"/>
      <c r="AA136" s="133"/>
      <c r="AB136" s="133"/>
      <c r="AC136" s="133"/>
    </row>
    <row r="137" spans="7:29" ht="14.25" customHeight="1">
      <c r="G137" s="116"/>
      <c r="H137" s="116"/>
      <c r="I137" s="116"/>
      <c r="J137" s="116"/>
      <c r="K137" s="133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33"/>
      <c r="X137" s="116"/>
      <c r="Y137" s="133"/>
      <c r="Z137" s="133"/>
      <c r="AA137" s="133"/>
      <c r="AB137" s="133"/>
      <c r="AC137" s="133"/>
    </row>
    <row r="138" spans="7:29" ht="14.25" customHeight="1">
      <c r="G138" s="116"/>
      <c r="H138" s="116"/>
      <c r="I138" s="116"/>
      <c r="J138" s="116"/>
      <c r="K138" s="133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33"/>
      <c r="X138" s="116"/>
      <c r="Y138" s="133"/>
      <c r="Z138" s="133"/>
      <c r="AA138" s="133"/>
      <c r="AB138" s="133"/>
      <c r="AC138" s="133"/>
    </row>
    <row r="139" spans="7:29" ht="14.25" customHeight="1">
      <c r="G139" s="116"/>
      <c r="H139" s="116"/>
      <c r="I139" s="116"/>
      <c r="J139" s="116"/>
      <c r="K139" s="133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33"/>
      <c r="X139" s="116"/>
      <c r="Y139" s="133"/>
      <c r="Z139" s="133"/>
      <c r="AA139" s="133"/>
      <c r="AB139" s="133"/>
      <c r="AC139" s="133"/>
    </row>
    <row r="140" spans="7:29" ht="14.25" customHeight="1">
      <c r="G140" s="116"/>
      <c r="H140" s="116"/>
      <c r="I140" s="116"/>
      <c r="J140" s="116"/>
      <c r="K140" s="133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33"/>
      <c r="X140" s="116"/>
      <c r="Y140" s="133"/>
      <c r="Z140" s="133"/>
      <c r="AA140" s="133"/>
      <c r="AB140" s="133"/>
      <c r="AC140" s="133"/>
    </row>
    <row r="141" spans="7:29" ht="14.25" customHeight="1">
      <c r="G141" s="116"/>
      <c r="H141" s="116"/>
      <c r="I141" s="116"/>
      <c r="J141" s="116"/>
      <c r="K141" s="133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33"/>
      <c r="X141" s="116"/>
      <c r="Y141" s="133"/>
      <c r="Z141" s="133"/>
      <c r="AA141" s="133"/>
      <c r="AB141" s="133"/>
      <c r="AC141" s="133"/>
    </row>
    <row r="142" spans="7:29" ht="14.25" customHeight="1">
      <c r="G142" s="116"/>
      <c r="H142" s="116"/>
      <c r="I142" s="116"/>
      <c r="J142" s="116"/>
      <c r="K142" s="133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33"/>
      <c r="X142" s="116"/>
      <c r="Y142" s="133"/>
      <c r="Z142" s="133"/>
      <c r="AA142" s="133"/>
      <c r="AB142" s="133"/>
      <c r="AC142" s="133"/>
    </row>
    <row r="143" spans="7:29" ht="14.25" customHeight="1">
      <c r="G143" s="116"/>
      <c r="H143" s="116"/>
      <c r="I143" s="116"/>
      <c r="J143" s="116"/>
      <c r="K143" s="133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33"/>
      <c r="X143" s="116"/>
      <c r="Y143" s="133"/>
      <c r="Z143" s="133"/>
      <c r="AA143" s="133"/>
      <c r="AB143" s="133"/>
      <c r="AC143" s="133"/>
    </row>
    <row r="144" spans="7:29" ht="14.25" customHeight="1">
      <c r="G144" s="116"/>
      <c r="H144" s="116"/>
      <c r="I144" s="116"/>
      <c r="J144" s="116"/>
      <c r="K144" s="133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33"/>
      <c r="X144" s="116"/>
      <c r="Y144" s="133"/>
      <c r="Z144" s="133"/>
      <c r="AA144" s="133"/>
      <c r="AB144" s="133"/>
      <c r="AC144" s="133"/>
    </row>
    <row r="145" spans="7:29" ht="14.25" customHeight="1">
      <c r="G145" s="116"/>
      <c r="H145" s="116"/>
      <c r="I145" s="116"/>
      <c r="J145" s="116"/>
      <c r="K145" s="133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33"/>
      <c r="X145" s="116"/>
      <c r="Y145" s="133"/>
      <c r="Z145" s="133"/>
      <c r="AA145" s="133"/>
      <c r="AB145" s="133"/>
      <c r="AC145" s="133"/>
    </row>
    <row r="146" spans="7:29" ht="14.25" customHeight="1">
      <c r="G146" s="116"/>
      <c r="H146" s="116"/>
      <c r="I146" s="116"/>
      <c r="J146" s="116"/>
      <c r="K146" s="133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33"/>
      <c r="X146" s="116"/>
      <c r="Y146" s="133"/>
      <c r="Z146" s="133"/>
      <c r="AA146" s="133"/>
      <c r="AB146" s="133"/>
      <c r="AC146" s="133"/>
    </row>
    <row r="147" spans="7:29" ht="14.25" customHeight="1">
      <c r="G147" s="116"/>
      <c r="H147" s="116"/>
      <c r="I147" s="116"/>
      <c r="J147" s="116"/>
      <c r="K147" s="133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33"/>
      <c r="X147" s="116"/>
      <c r="Y147" s="133"/>
      <c r="Z147" s="133"/>
      <c r="AA147" s="133"/>
      <c r="AB147" s="133"/>
      <c r="AC147" s="133"/>
    </row>
    <row r="148" spans="7:29" ht="14.25" customHeight="1">
      <c r="G148" s="116"/>
      <c r="H148" s="116"/>
      <c r="I148" s="116"/>
      <c r="J148" s="116"/>
      <c r="K148" s="133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33"/>
      <c r="X148" s="116"/>
      <c r="Y148" s="133"/>
      <c r="Z148" s="133"/>
      <c r="AA148" s="133"/>
      <c r="AB148" s="133"/>
      <c r="AC148" s="133"/>
    </row>
    <row r="149" spans="7:29" ht="14.25" customHeight="1">
      <c r="G149" s="116"/>
      <c r="H149" s="116"/>
      <c r="I149" s="116"/>
      <c r="J149" s="116"/>
      <c r="K149" s="133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33"/>
      <c r="X149" s="116"/>
      <c r="Y149" s="133"/>
      <c r="Z149" s="133"/>
      <c r="AA149" s="133"/>
      <c r="AB149" s="133"/>
      <c r="AC149" s="133"/>
    </row>
    <row r="150" spans="7:29" ht="14.25" customHeight="1">
      <c r="G150" s="116"/>
      <c r="H150" s="116"/>
      <c r="I150" s="116"/>
      <c r="J150" s="116"/>
      <c r="K150" s="133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33"/>
      <c r="X150" s="116"/>
      <c r="Y150" s="133"/>
      <c r="Z150" s="133"/>
      <c r="AA150" s="133"/>
      <c r="AB150" s="133"/>
      <c r="AC150" s="133"/>
    </row>
    <row r="151" spans="7:29" ht="14.25" customHeight="1">
      <c r="G151" s="116"/>
      <c r="H151" s="116"/>
      <c r="I151" s="116"/>
      <c r="J151" s="116"/>
      <c r="K151" s="133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33"/>
      <c r="X151" s="116"/>
      <c r="Y151" s="133"/>
      <c r="Z151" s="133"/>
      <c r="AA151" s="133"/>
      <c r="AB151" s="133"/>
      <c r="AC151" s="133"/>
    </row>
    <row r="152" spans="7:29" ht="14.25" customHeight="1">
      <c r="G152" s="116"/>
      <c r="H152" s="116"/>
      <c r="I152" s="116"/>
      <c r="J152" s="116"/>
      <c r="K152" s="133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33"/>
      <c r="X152" s="116"/>
      <c r="Y152" s="133"/>
      <c r="Z152" s="133"/>
      <c r="AA152" s="133"/>
      <c r="AB152" s="133"/>
      <c r="AC152" s="133"/>
    </row>
    <row r="153" spans="7:29" ht="14.25" customHeight="1">
      <c r="G153" s="116"/>
      <c r="H153" s="116"/>
      <c r="I153" s="116"/>
      <c r="J153" s="116"/>
      <c r="K153" s="133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33"/>
      <c r="X153" s="116"/>
      <c r="Y153" s="133"/>
      <c r="Z153" s="133"/>
      <c r="AA153" s="133"/>
      <c r="AB153" s="133"/>
      <c r="AC153" s="133"/>
    </row>
    <row r="154" spans="7:29" ht="14.25" customHeight="1">
      <c r="G154" s="116"/>
      <c r="H154" s="116"/>
      <c r="I154" s="116"/>
      <c r="J154" s="116"/>
      <c r="K154" s="133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33"/>
      <c r="X154" s="116"/>
      <c r="Y154" s="133"/>
      <c r="Z154" s="133"/>
      <c r="AA154" s="133"/>
      <c r="AB154" s="133"/>
      <c r="AC154" s="133"/>
    </row>
    <row r="155" spans="7:29" ht="14.25" customHeight="1">
      <c r="G155" s="116"/>
      <c r="H155" s="116"/>
      <c r="I155" s="116"/>
      <c r="J155" s="116"/>
      <c r="K155" s="133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33"/>
      <c r="X155" s="116"/>
      <c r="Y155" s="133"/>
      <c r="Z155" s="133"/>
      <c r="AA155" s="133"/>
      <c r="AB155" s="133"/>
      <c r="AC155" s="133"/>
    </row>
    <row r="156" spans="7:29" ht="14.25" customHeight="1">
      <c r="G156" s="116"/>
      <c r="H156" s="116"/>
      <c r="I156" s="116"/>
      <c r="J156" s="116"/>
      <c r="K156" s="133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33"/>
      <c r="X156" s="116"/>
      <c r="Y156" s="133"/>
      <c r="Z156" s="133"/>
      <c r="AA156" s="133"/>
      <c r="AB156" s="133"/>
      <c r="AC156" s="133"/>
    </row>
    <row r="157" spans="7:29" ht="14.25" customHeight="1">
      <c r="G157" s="116"/>
      <c r="H157" s="116"/>
      <c r="I157" s="116"/>
      <c r="J157" s="116"/>
      <c r="K157" s="133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33"/>
      <c r="X157" s="116"/>
      <c r="Y157" s="133"/>
      <c r="Z157" s="133"/>
      <c r="AA157" s="133"/>
      <c r="AB157" s="133"/>
      <c r="AC157" s="133"/>
    </row>
    <row r="158" spans="7:29" ht="14.25" customHeight="1">
      <c r="G158" s="116"/>
      <c r="H158" s="116"/>
      <c r="I158" s="116"/>
      <c r="J158" s="116"/>
      <c r="K158" s="133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33"/>
      <c r="X158" s="116"/>
      <c r="Y158" s="133"/>
      <c r="Z158" s="133"/>
      <c r="AA158" s="133"/>
      <c r="AB158" s="133"/>
      <c r="AC158" s="133"/>
    </row>
    <row r="159" spans="7:29" ht="14.25" customHeight="1">
      <c r="G159" s="116"/>
      <c r="H159" s="116"/>
      <c r="I159" s="116"/>
      <c r="J159" s="116"/>
      <c r="K159" s="133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33"/>
      <c r="X159" s="116"/>
      <c r="Y159" s="133"/>
      <c r="Z159" s="133"/>
      <c r="AA159" s="133"/>
      <c r="AB159" s="133"/>
      <c r="AC159" s="133"/>
    </row>
    <row r="160" spans="7:29" ht="14.25" customHeight="1">
      <c r="G160" s="116"/>
      <c r="H160" s="116"/>
      <c r="I160" s="116"/>
      <c r="J160" s="116"/>
      <c r="K160" s="133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33"/>
      <c r="X160" s="116"/>
      <c r="Y160" s="133"/>
      <c r="Z160" s="133"/>
      <c r="AA160" s="133"/>
      <c r="AB160" s="133"/>
      <c r="AC160" s="133"/>
    </row>
    <row r="161" spans="7:29" ht="14.25" customHeight="1">
      <c r="G161" s="116"/>
      <c r="H161" s="116"/>
      <c r="I161" s="116"/>
      <c r="J161" s="116"/>
      <c r="K161" s="133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33"/>
      <c r="X161" s="116"/>
      <c r="Y161" s="133"/>
      <c r="Z161" s="133"/>
      <c r="AA161" s="133"/>
      <c r="AB161" s="133"/>
      <c r="AC161" s="133"/>
    </row>
    <row r="162" spans="7:29" ht="14.25" customHeight="1">
      <c r="G162" s="116"/>
      <c r="H162" s="116"/>
      <c r="I162" s="116"/>
      <c r="J162" s="116"/>
      <c r="K162" s="133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33"/>
      <c r="X162" s="116"/>
      <c r="Y162" s="133"/>
      <c r="Z162" s="133"/>
      <c r="AA162" s="133"/>
      <c r="AB162" s="133"/>
      <c r="AC162" s="133"/>
    </row>
    <row r="163" spans="7:29" ht="14.25" customHeight="1">
      <c r="G163" s="116"/>
      <c r="H163" s="116"/>
      <c r="I163" s="116"/>
      <c r="J163" s="116"/>
      <c r="K163" s="133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33"/>
      <c r="X163" s="116"/>
      <c r="Y163" s="133"/>
      <c r="Z163" s="133"/>
      <c r="AA163" s="133"/>
      <c r="AB163" s="133"/>
      <c r="AC163" s="133"/>
    </row>
    <row r="164" spans="7:29" ht="14.25" customHeight="1">
      <c r="G164" s="116"/>
      <c r="H164" s="116"/>
      <c r="I164" s="116"/>
      <c r="J164" s="116"/>
      <c r="K164" s="133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33"/>
      <c r="X164" s="116"/>
      <c r="Y164" s="133"/>
      <c r="Z164" s="133"/>
      <c r="AA164" s="133"/>
      <c r="AB164" s="133"/>
      <c r="AC164" s="133"/>
    </row>
    <row r="165" spans="7:29" ht="14.25" customHeight="1">
      <c r="G165" s="116"/>
      <c r="H165" s="116"/>
      <c r="I165" s="116"/>
      <c r="J165" s="116"/>
      <c r="K165" s="133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33"/>
      <c r="X165" s="116"/>
      <c r="Y165" s="133"/>
      <c r="Z165" s="133"/>
      <c r="AA165" s="133"/>
      <c r="AB165" s="133"/>
      <c r="AC165" s="133"/>
    </row>
    <row r="166" spans="7:29" ht="14.25" customHeight="1">
      <c r="G166" s="116"/>
      <c r="H166" s="116"/>
      <c r="I166" s="116"/>
      <c r="J166" s="116"/>
      <c r="K166" s="133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33"/>
      <c r="X166" s="116"/>
      <c r="Y166" s="133"/>
      <c r="Z166" s="133"/>
      <c r="AA166" s="133"/>
      <c r="AB166" s="133"/>
      <c r="AC166" s="133"/>
    </row>
    <row r="167" spans="7:29" ht="14.25" customHeight="1">
      <c r="G167" s="116"/>
      <c r="H167" s="116"/>
      <c r="I167" s="116"/>
      <c r="J167" s="116"/>
      <c r="K167" s="133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33"/>
      <c r="X167" s="116"/>
      <c r="Y167" s="133"/>
      <c r="Z167" s="133"/>
      <c r="AA167" s="133"/>
      <c r="AB167" s="133"/>
      <c r="AC167" s="133"/>
    </row>
    <row r="168" spans="7:29" ht="14.25" customHeight="1">
      <c r="G168" s="116"/>
      <c r="H168" s="116"/>
      <c r="I168" s="116"/>
      <c r="J168" s="116"/>
      <c r="K168" s="133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33"/>
      <c r="X168" s="116"/>
      <c r="Y168" s="133"/>
      <c r="Z168" s="133"/>
      <c r="AA168" s="133"/>
      <c r="AB168" s="133"/>
      <c r="AC168" s="133"/>
    </row>
    <row r="169" spans="7:29" ht="14.25" customHeight="1">
      <c r="G169" s="116"/>
      <c r="H169" s="116"/>
      <c r="I169" s="116"/>
      <c r="J169" s="116"/>
      <c r="K169" s="133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33"/>
      <c r="X169" s="116"/>
      <c r="Y169" s="133"/>
      <c r="Z169" s="133"/>
      <c r="AA169" s="133"/>
      <c r="AB169" s="133"/>
      <c r="AC169" s="133"/>
    </row>
    <row r="170" spans="7:29" ht="14.25" customHeight="1">
      <c r="G170" s="116"/>
      <c r="H170" s="116"/>
      <c r="I170" s="116"/>
      <c r="J170" s="116"/>
      <c r="K170" s="133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33"/>
      <c r="X170" s="116"/>
      <c r="Y170" s="133"/>
      <c r="Z170" s="133"/>
      <c r="AA170" s="133"/>
      <c r="AB170" s="133"/>
      <c r="AC170" s="133"/>
    </row>
    <row r="171" spans="7:29" ht="14.25" customHeight="1">
      <c r="G171" s="116"/>
      <c r="H171" s="116"/>
      <c r="I171" s="116"/>
      <c r="J171" s="116"/>
      <c r="K171" s="133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33"/>
      <c r="X171" s="116"/>
      <c r="Y171" s="133"/>
      <c r="Z171" s="133"/>
      <c r="AA171" s="133"/>
      <c r="AB171" s="133"/>
      <c r="AC171" s="133"/>
    </row>
    <row r="172" spans="7:29" ht="14.25" customHeight="1">
      <c r="G172" s="116"/>
      <c r="H172" s="116"/>
      <c r="I172" s="116"/>
      <c r="J172" s="116"/>
      <c r="K172" s="133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33"/>
      <c r="X172" s="116"/>
      <c r="Y172" s="133"/>
      <c r="Z172" s="133"/>
      <c r="AA172" s="133"/>
      <c r="AB172" s="133"/>
      <c r="AC172" s="133"/>
    </row>
    <row r="173" spans="7:29" ht="14.25" customHeight="1">
      <c r="G173" s="116"/>
      <c r="H173" s="116"/>
      <c r="I173" s="116"/>
      <c r="J173" s="116"/>
      <c r="K173" s="133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33"/>
      <c r="X173" s="116"/>
      <c r="Y173" s="133"/>
      <c r="Z173" s="133"/>
      <c r="AA173" s="133"/>
      <c r="AB173" s="133"/>
      <c r="AC173" s="133"/>
    </row>
    <row r="174" spans="7:29" ht="14.25" customHeight="1">
      <c r="G174" s="116"/>
      <c r="H174" s="116"/>
      <c r="I174" s="116"/>
      <c r="J174" s="116"/>
      <c r="K174" s="133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33"/>
      <c r="X174" s="116"/>
      <c r="Y174" s="133"/>
      <c r="Z174" s="133"/>
      <c r="AA174" s="133"/>
      <c r="AB174" s="133"/>
      <c r="AC174" s="133"/>
    </row>
    <row r="175" spans="7:29" ht="14.25" customHeight="1">
      <c r="G175" s="116"/>
      <c r="H175" s="116"/>
      <c r="I175" s="116"/>
      <c r="J175" s="116"/>
      <c r="K175" s="133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33"/>
      <c r="X175" s="116"/>
      <c r="Y175" s="133"/>
      <c r="Z175" s="133"/>
      <c r="AA175" s="133"/>
      <c r="AB175" s="133"/>
      <c r="AC175" s="133"/>
    </row>
    <row r="176" spans="7:29" ht="14.25" customHeight="1">
      <c r="G176" s="116"/>
      <c r="H176" s="116"/>
      <c r="I176" s="116"/>
      <c r="J176" s="116"/>
      <c r="K176" s="133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33"/>
      <c r="X176" s="116"/>
      <c r="Y176" s="133"/>
      <c r="Z176" s="133"/>
      <c r="AA176" s="133"/>
      <c r="AB176" s="133"/>
      <c r="AC176" s="133"/>
    </row>
    <row r="177" spans="7:29" ht="14.25" customHeight="1">
      <c r="G177" s="116"/>
      <c r="H177" s="116"/>
      <c r="I177" s="116"/>
      <c r="J177" s="116"/>
      <c r="K177" s="133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33"/>
      <c r="X177" s="116"/>
      <c r="Y177" s="133"/>
      <c r="Z177" s="133"/>
      <c r="AA177" s="133"/>
      <c r="AB177" s="133"/>
      <c r="AC177" s="133"/>
    </row>
    <row r="178" spans="7:29" ht="14.25" customHeight="1">
      <c r="G178" s="116"/>
      <c r="H178" s="116"/>
      <c r="I178" s="116"/>
      <c r="J178" s="116"/>
      <c r="K178" s="133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33"/>
      <c r="X178" s="116"/>
      <c r="Y178" s="133"/>
      <c r="Z178" s="133"/>
      <c r="AA178" s="133"/>
      <c r="AB178" s="133"/>
      <c r="AC178" s="133"/>
    </row>
    <row r="179" spans="7:29" ht="14.25" customHeight="1">
      <c r="G179" s="116"/>
      <c r="H179" s="116"/>
      <c r="I179" s="116"/>
      <c r="J179" s="116"/>
      <c r="K179" s="133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33"/>
      <c r="X179" s="116"/>
      <c r="Y179" s="133"/>
      <c r="Z179" s="133"/>
      <c r="AA179" s="133"/>
      <c r="AB179" s="133"/>
      <c r="AC179" s="133"/>
    </row>
    <row r="180" spans="7:29" ht="14.25" customHeight="1">
      <c r="G180" s="116"/>
      <c r="H180" s="116"/>
      <c r="I180" s="116"/>
      <c r="J180" s="116"/>
      <c r="K180" s="133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33"/>
      <c r="X180" s="116"/>
      <c r="Y180" s="133"/>
      <c r="Z180" s="133"/>
      <c r="AA180" s="133"/>
      <c r="AB180" s="133"/>
      <c r="AC180" s="133"/>
    </row>
    <row r="181" spans="7:29" ht="14.25" customHeight="1">
      <c r="G181" s="116"/>
      <c r="H181" s="116"/>
      <c r="I181" s="116"/>
      <c r="J181" s="116"/>
      <c r="K181" s="133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33"/>
      <c r="X181" s="116"/>
      <c r="Y181" s="133"/>
      <c r="Z181" s="133"/>
      <c r="AA181" s="133"/>
      <c r="AB181" s="133"/>
      <c r="AC181" s="133"/>
    </row>
    <row r="182" spans="7:29" ht="14.25" customHeight="1">
      <c r="G182" s="116"/>
      <c r="H182" s="116"/>
      <c r="I182" s="116"/>
      <c r="J182" s="116"/>
      <c r="K182" s="133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33"/>
      <c r="X182" s="116"/>
      <c r="Y182" s="133"/>
      <c r="Z182" s="133"/>
      <c r="AA182" s="133"/>
      <c r="AB182" s="133"/>
      <c r="AC182" s="133"/>
    </row>
    <row r="183" spans="7:29" ht="14.25" customHeight="1">
      <c r="G183" s="116"/>
      <c r="H183" s="116"/>
      <c r="I183" s="116"/>
      <c r="J183" s="116"/>
      <c r="K183" s="133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33"/>
      <c r="X183" s="116"/>
      <c r="Y183" s="133"/>
      <c r="Z183" s="133"/>
      <c r="AA183" s="133"/>
      <c r="AB183" s="133"/>
      <c r="AC183" s="133"/>
    </row>
    <row r="184" spans="7:29" ht="14.25" customHeight="1">
      <c r="G184" s="116"/>
      <c r="H184" s="116"/>
      <c r="I184" s="116"/>
      <c r="J184" s="116"/>
      <c r="K184" s="133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33"/>
      <c r="X184" s="116"/>
      <c r="Y184" s="133"/>
      <c r="Z184" s="133"/>
      <c r="AA184" s="133"/>
      <c r="AB184" s="133"/>
      <c r="AC184" s="133"/>
    </row>
    <row r="185" spans="7:29" ht="14.25" customHeight="1">
      <c r="G185" s="116"/>
      <c r="H185" s="116"/>
      <c r="I185" s="116"/>
      <c r="J185" s="116"/>
      <c r="K185" s="133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33"/>
      <c r="X185" s="116"/>
      <c r="Y185" s="133"/>
      <c r="Z185" s="133"/>
      <c r="AA185" s="133"/>
      <c r="AB185" s="133"/>
      <c r="AC185" s="133"/>
    </row>
    <row r="186" spans="7:29" ht="14.25" customHeight="1">
      <c r="G186" s="116"/>
      <c r="H186" s="116"/>
      <c r="I186" s="116"/>
      <c r="J186" s="116"/>
      <c r="K186" s="133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33"/>
      <c r="X186" s="116"/>
      <c r="Y186" s="133"/>
      <c r="Z186" s="133"/>
      <c r="AA186" s="133"/>
      <c r="AB186" s="133"/>
      <c r="AC186" s="133"/>
    </row>
    <row r="187" spans="7:29" ht="14.25" customHeight="1">
      <c r="G187" s="116"/>
      <c r="H187" s="116"/>
      <c r="I187" s="116"/>
      <c r="J187" s="116"/>
      <c r="K187" s="133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33"/>
      <c r="X187" s="116"/>
      <c r="Y187" s="133"/>
      <c r="Z187" s="133"/>
      <c r="AA187" s="133"/>
      <c r="AB187" s="133"/>
      <c r="AC187" s="133"/>
    </row>
    <row r="188" spans="7:29" ht="14.25" customHeight="1">
      <c r="G188" s="116"/>
      <c r="H188" s="116"/>
      <c r="I188" s="116"/>
      <c r="J188" s="116"/>
      <c r="K188" s="133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33"/>
      <c r="X188" s="116"/>
      <c r="Y188" s="133"/>
      <c r="Z188" s="133"/>
      <c r="AA188" s="133"/>
      <c r="AB188" s="133"/>
      <c r="AC188" s="133"/>
    </row>
    <row r="189" spans="7:29" ht="14.25" customHeight="1">
      <c r="G189" s="116"/>
      <c r="H189" s="116"/>
      <c r="I189" s="116"/>
      <c r="J189" s="116"/>
      <c r="K189" s="133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33"/>
      <c r="X189" s="116"/>
      <c r="Y189" s="133"/>
      <c r="Z189" s="133"/>
      <c r="AA189" s="133"/>
      <c r="AB189" s="133"/>
      <c r="AC189" s="133"/>
    </row>
    <row r="190" spans="7:29" ht="14.25" customHeight="1">
      <c r="G190" s="116"/>
      <c r="H190" s="116"/>
      <c r="I190" s="116"/>
      <c r="J190" s="116"/>
      <c r="K190" s="133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33"/>
      <c r="X190" s="116"/>
      <c r="Y190" s="133"/>
      <c r="Z190" s="133"/>
      <c r="AA190" s="133"/>
      <c r="AB190" s="133"/>
      <c r="AC190" s="133"/>
    </row>
    <row r="191" spans="7:29" ht="14.25" customHeight="1">
      <c r="G191" s="116"/>
      <c r="H191" s="116"/>
      <c r="I191" s="116"/>
      <c r="J191" s="116"/>
      <c r="K191" s="133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33"/>
      <c r="X191" s="116"/>
      <c r="Y191" s="133"/>
      <c r="Z191" s="133"/>
      <c r="AA191" s="133"/>
      <c r="AB191" s="133"/>
      <c r="AC191" s="133"/>
    </row>
    <row r="192" spans="7:29" ht="14.25" customHeight="1">
      <c r="G192" s="116"/>
      <c r="H192" s="116"/>
      <c r="I192" s="116"/>
      <c r="J192" s="116"/>
      <c r="K192" s="133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33"/>
      <c r="X192" s="116"/>
      <c r="Y192" s="133"/>
      <c r="Z192" s="133"/>
      <c r="AA192" s="133"/>
      <c r="AB192" s="133"/>
      <c r="AC192" s="133"/>
    </row>
    <row r="193" spans="7:29" ht="14.25" customHeight="1">
      <c r="G193" s="116"/>
      <c r="H193" s="116"/>
      <c r="I193" s="116"/>
      <c r="J193" s="116"/>
      <c r="K193" s="133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33"/>
      <c r="X193" s="116"/>
      <c r="Y193" s="133"/>
      <c r="Z193" s="133"/>
      <c r="AA193" s="133"/>
      <c r="AB193" s="133"/>
      <c r="AC193" s="133"/>
    </row>
    <row r="194" spans="7:29" ht="14.25" customHeight="1">
      <c r="G194" s="116"/>
      <c r="H194" s="116"/>
      <c r="I194" s="116"/>
      <c r="J194" s="116"/>
      <c r="K194" s="133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33"/>
      <c r="X194" s="116"/>
      <c r="Y194" s="133"/>
      <c r="Z194" s="133"/>
      <c r="AA194" s="133"/>
      <c r="AB194" s="133"/>
      <c r="AC194" s="133"/>
    </row>
    <row r="195" spans="7:29" ht="14.25" customHeight="1">
      <c r="G195" s="116"/>
      <c r="H195" s="116"/>
      <c r="I195" s="116"/>
      <c r="J195" s="116"/>
      <c r="K195" s="133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33"/>
      <c r="X195" s="116"/>
      <c r="Y195" s="133"/>
      <c r="Z195" s="133"/>
      <c r="AA195" s="133"/>
      <c r="AB195" s="133"/>
      <c r="AC195" s="133"/>
    </row>
    <row r="196" spans="7:29" ht="14.25" customHeight="1">
      <c r="G196" s="116"/>
      <c r="H196" s="116"/>
      <c r="I196" s="116"/>
      <c r="J196" s="116"/>
      <c r="K196" s="133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33"/>
      <c r="X196" s="116"/>
      <c r="Y196" s="133"/>
      <c r="Z196" s="133"/>
      <c r="AA196" s="133"/>
      <c r="AB196" s="133"/>
      <c r="AC196" s="133"/>
    </row>
    <row r="197" spans="7:29" ht="14.25" customHeight="1">
      <c r="G197" s="116"/>
      <c r="H197" s="116"/>
      <c r="I197" s="116"/>
      <c r="J197" s="116"/>
      <c r="K197" s="133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33"/>
      <c r="X197" s="116"/>
      <c r="Y197" s="133"/>
      <c r="Z197" s="133"/>
      <c r="AA197" s="133"/>
      <c r="AB197" s="133"/>
      <c r="AC197" s="133"/>
    </row>
    <row r="198" spans="7:29" ht="14.25" customHeight="1">
      <c r="G198" s="116"/>
      <c r="H198" s="116"/>
      <c r="I198" s="116"/>
      <c r="J198" s="116"/>
      <c r="K198" s="133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33"/>
      <c r="X198" s="116"/>
      <c r="Y198" s="133"/>
      <c r="Z198" s="133"/>
      <c r="AA198" s="133"/>
      <c r="AB198" s="133"/>
      <c r="AC198" s="133"/>
    </row>
    <row r="199" spans="7:29" ht="14.25" customHeight="1">
      <c r="G199" s="116"/>
      <c r="H199" s="116"/>
      <c r="I199" s="116"/>
      <c r="J199" s="116"/>
      <c r="K199" s="133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33"/>
      <c r="X199" s="116"/>
      <c r="Y199" s="133"/>
      <c r="Z199" s="133"/>
      <c r="AA199" s="133"/>
      <c r="AB199" s="133"/>
      <c r="AC199" s="133"/>
    </row>
    <row r="200" spans="7:29" ht="14.25" customHeight="1">
      <c r="G200" s="116"/>
      <c r="H200" s="116"/>
      <c r="I200" s="116"/>
      <c r="J200" s="116"/>
      <c r="K200" s="133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33"/>
      <c r="X200" s="116"/>
      <c r="Y200" s="133"/>
      <c r="Z200" s="133"/>
      <c r="AA200" s="133"/>
      <c r="AB200" s="133"/>
      <c r="AC200" s="133"/>
    </row>
    <row r="201" spans="7:29" ht="14.25" customHeight="1">
      <c r="G201" s="116"/>
      <c r="H201" s="116"/>
      <c r="I201" s="116"/>
      <c r="J201" s="116"/>
      <c r="K201" s="133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33"/>
      <c r="X201" s="116"/>
      <c r="Y201" s="133"/>
      <c r="Z201" s="133"/>
      <c r="AA201" s="133"/>
      <c r="AB201" s="133"/>
      <c r="AC201" s="133"/>
    </row>
    <row r="202" spans="7:29" ht="14.25" customHeight="1">
      <c r="G202" s="116"/>
      <c r="H202" s="116"/>
      <c r="I202" s="116"/>
      <c r="J202" s="116"/>
      <c r="K202" s="133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33"/>
      <c r="X202" s="116"/>
      <c r="Y202" s="133"/>
      <c r="Z202" s="133"/>
      <c r="AA202" s="133"/>
      <c r="AB202" s="133"/>
      <c r="AC202" s="133"/>
    </row>
    <row r="203" spans="7:29" ht="14.25" customHeight="1">
      <c r="G203" s="116"/>
      <c r="H203" s="116"/>
      <c r="I203" s="116"/>
      <c r="J203" s="116"/>
      <c r="K203" s="133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33"/>
      <c r="X203" s="116"/>
      <c r="Y203" s="133"/>
      <c r="Z203" s="133"/>
      <c r="AA203" s="133"/>
      <c r="AB203" s="133"/>
      <c r="AC203" s="133"/>
    </row>
    <row r="204" spans="7:29" ht="14.25" customHeight="1">
      <c r="G204" s="116"/>
      <c r="H204" s="116"/>
      <c r="I204" s="116"/>
      <c r="J204" s="116"/>
      <c r="K204" s="133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33"/>
      <c r="X204" s="116"/>
      <c r="Y204" s="133"/>
      <c r="Z204" s="133"/>
      <c r="AA204" s="133"/>
      <c r="AB204" s="133"/>
      <c r="AC204" s="133"/>
    </row>
    <row r="205" spans="7:29" ht="14.25" customHeight="1">
      <c r="G205" s="116"/>
      <c r="H205" s="116"/>
      <c r="I205" s="116"/>
      <c r="J205" s="116"/>
      <c r="K205" s="133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33"/>
      <c r="X205" s="116"/>
      <c r="Y205" s="133"/>
      <c r="Z205" s="133"/>
      <c r="AA205" s="133"/>
      <c r="AB205" s="133"/>
      <c r="AC205" s="133"/>
    </row>
    <row r="206" spans="7:29" ht="14.25" customHeight="1">
      <c r="G206" s="116"/>
      <c r="H206" s="116"/>
      <c r="I206" s="116"/>
      <c r="J206" s="116"/>
      <c r="K206" s="133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33"/>
      <c r="X206" s="116"/>
      <c r="Y206" s="133"/>
      <c r="Z206" s="133"/>
      <c r="AA206" s="133"/>
      <c r="AB206" s="133"/>
      <c r="AC206" s="133"/>
    </row>
    <row r="207" spans="7:29" ht="14.25" customHeight="1">
      <c r="G207" s="116"/>
      <c r="H207" s="116"/>
      <c r="I207" s="116"/>
      <c r="J207" s="116"/>
      <c r="K207" s="133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33"/>
      <c r="X207" s="116"/>
      <c r="Y207" s="133"/>
      <c r="Z207" s="133"/>
      <c r="AA207" s="133"/>
      <c r="AB207" s="133"/>
      <c r="AC207" s="133"/>
    </row>
    <row r="208" spans="7:29" ht="14.25" customHeight="1">
      <c r="G208" s="116"/>
      <c r="H208" s="116"/>
      <c r="I208" s="116"/>
      <c r="J208" s="116"/>
      <c r="K208" s="133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33"/>
      <c r="X208" s="116"/>
      <c r="Y208" s="133"/>
      <c r="Z208" s="133"/>
      <c r="AA208" s="133"/>
      <c r="AB208" s="133"/>
      <c r="AC208" s="133"/>
    </row>
    <row r="209" spans="7:29" ht="14.25" customHeight="1">
      <c r="G209" s="116"/>
      <c r="H209" s="116"/>
      <c r="I209" s="116"/>
      <c r="J209" s="116"/>
      <c r="K209" s="133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33"/>
      <c r="X209" s="116"/>
      <c r="Y209" s="133"/>
      <c r="Z209" s="133"/>
      <c r="AA209" s="133"/>
      <c r="AB209" s="133"/>
      <c r="AC209" s="133"/>
    </row>
    <row r="210" spans="7:29" ht="14.25" customHeight="1">
      <c r="G210" s="116"/>
      <c r="H210" s="116"/>
      <c r="I210" s="116"/>
      <c r="J210" s="116"/>
      <c r="K210" s="133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33"/>
      <c r="X210" s="116"/>
      <c r="Y210" s="133"/>
      <c r="Z210" s="133"/>
      <c r="AA210" s="133"/>
      <c r="AB210" s="133"/>
      <c r="AC210" s="133"/>
    </row>
    <row r="211" spans="7:29" ht="14.25" customHeight="1">
      <c r="G211" s="116"/>
      <c r="H211" s="116"/>
      <c r="I211" s="116"/>
      <c r="J211" s="116"/>
      <c r="K211" s="133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33"/>
      <c r="X211" s="116"/>
      <c r="Y211" s="133"/>
      <c r="Z211" s="133"/>
      <c r="AA211" s="133"/>
      <c r="AB211" s="133"/>
      <c r="AC211" s="133"/>
    </row>
    <row r="212" spans="7:29" ht="14.25" customHeight="1">
      <c r="G212" s="116"/>
      <c r="H212" s="116"/>
      <c r="I212" s="116"/>
      <c r="J212" s="116"/>
      <c r="K212" s="133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33"/>
      <c r="X212" s="116"/>
      <c r="Y212" s="133"/>
      <c r="Z212" s="133"/>
      <c r="AA212" s="133"/>
      <c r="AB212" s="133"/>
      <c r="AC212" s="133"/>
    </row>
    <row r="213" spans="7:29" ht="14.25" customHeight="1">
      <c r="G213" s="116"/>
      <c r="H213" s="116"/>
      <c r="I213" s="116"/>
      <c r="J213" s="116"/>
      <c r="K213" s="133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33"/>
      <c r="X213" s="116"/>
      <c r="Y213" s="133"/>
      <c r="Z213" s="133"/>
      <c r="AA213" s="133"/>
      <c r="AB213" s="133"/>
      <c r="AC213" s="133"/>
    </row>
    <row r="214" spans="7:29" ht="14.25" customHeight="1">
      <c r="G214" s="116"/>
      <c r="H214" s="116"/>
      <c r="I214" s="116"/>
      <c r="J214" s="116"/>
      <c r="K214" s="133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33"/>
      <c r="X214" s="116"/>
      <c r="Y214" s="133"/>
      <c r="Z214" s="133"/>
      <c r="AA214" s="133"/>
      <c r="AB214" s="133"/>
      <c r="AC214" s="133"/>
    </row>
    <row r="215" spans="7:29" ht="14.25" customHeight="1">
      <c r="G215" s="116"/>
      <c r="H215" s="116"/>
      <c r="I215" s="116"/>
      <c r="J215" s="116"/>
      <c r="K215" s="133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33"/>
      <c r="X215" s="116"/>
      <c r="Y215" s="133"/>
      <c r="Z215" s="133"/>
      <c r="AA215" s="133"/>
      <c r="AB215" s="133"/>
      <c r="AC215" s="133"/>
    </row>
    <row r="216" spans="7:29" ht="14.25" customHeight="1">
      <c r="G216" s="116"/>
      <c r="H216" s="116"/>
      <c r="I216" s="116"/>
      <c r="J216" s="116"/>
      <c r="K216" s="133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33"/>
      <c r="X216" s="116"/>
      <c r="Y216" s="133"/>
      <c r="Z216" s="133"/>
      <c r="AA216" s="133"/>
      <c r="AB216" s="133"/>
      <c r="AC216" s="133"/>
    </row>
    <row r="217" spans="7:29" ht="14.25" customHeight="1">
      <c r="G217" s="116"/>
      <c r="H217" s="116"/>
      <c r="I217" s="116"/>
      <c r="J217" s="116"/>
      <c r="K217" s="133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33"/>
      <c r="X217" s="116"/>
      <c r="Y217" s="133"/>
      <c r="Z217" s="133"/>
      <c r="AA217" s="133"/>
      <c r="AB217" s="133"/>
      <c r="AC217" s="133"/>
    </row>
    <row r="218" spans="7:29" ht="14.25" customHeight="1">
      <c r="G218" s="116"/>
      <c r="H218" s="116"/>
      <c r="I218" s="116"/>
      <c r="J218" s="116"/>
      <c r="K218" s="133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33"/>
      <c r="X218" s="116"/>
      <c r="Y218" s="133"/>
      <c r="Z218" s="133"/>
      <c r="AA218" s="133"/>
      <c r="AB218" s="133"/>
      <c r="AC218" s="133"/>
    </row>
    <row r="219" spans="7:29" ht="14.25" customHeight="1">
      <c r="G219" s="116"/>
      <c r="H219" s="116"/>
      <c r="I219" s="116"/>
      <c r="J219" s="116"/>
      <c r="K219" s="133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33"/>
      <c r="X219" s="116"/>
      <c r="Y219" s="133"/>
      <c r="Z219" s="133"/>
      <c r="AA219" s="133"/>
      <c r="AB219" s="133"/>
      <c r="AC219" s="133"/>
    </row>
    <row r="220" spans="7:29" ht="14.25" customHeight="1">
      <c r="G220" s="116"/>
      <c r="H220" s="116"/>
      <c r="I220" s="116"/>
      <c r="J220" s="116"/>
      <c r="K220" s="133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33"/>
      <c r="X220" s="116"/>
      <c r="Y220" s="133"/>
      <c r="Z220" s="133"/>
      <c r="AA220" s="133"/>
      <c r="AB220" s="133"/>
      <c r="AC220" s="133"/>
    </row>
    <row r="221" spans="7:29" ht="14.25" customHeight="1">
      <c r="G221" s="116"/>
      <c r="H221" s="116"/>
      <c r="I221" s="116"/>
      <c r="J221" s="116"/>
      <c r="K221" s="133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33"/>
      <c r="X221" s="116"/>
      <c r="Y221" s="133"/>
      <c r="Z221" s="133"/>
      <c r="AA221" s="133"/>
      <c r="AB221" s="133"/>
      <c r="AC221" s="133"/>
    </row>
    <row r="222" spans="7:29" ht="14.25" customHeight="1">
      <c r="G222" s="116"/>
      <c r="H222" s="116"/>
      <c r="I222" s="116"/>
      <c r="J222" s="116"/>
      <c r="K222" s="133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33"/>
      <c r="X222" s="116"/>
      <c r="Y222" s="133"/>
      <c r="Z222" s="133"/>
      <c r="AA222" s="133"/>
      <c r="AB222" s="133"/>
      <c r="AC222" s="133"/>
    </row>
    <row r="223" spans="7:29" ht="14.25" customHeight="1">
      <c r="G223" s="116"/>
      <c r="H223" s="116"/>
      <c r="I223" s="116"/>
      <c r="J223" s="116"/>
      <c r="K223" s="133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33"/>
      <c r="X223" s="116"/>
      <c r="Y223" s="133"/>
      <c r="Z223" s="133"/>
      <c r="AA223" s="133"/>
      <c r="AB223" s="133"/>
      <c r="AC223" s="133"/>
    </row>
    <row r="224" spans="7:29" ht="14.25" customHeight="1">
      <c r="G224" s="116"/>
      <c r="H224" s="116"/>
      <c r="I224" s="116"/>
      <c r="J224" s="116"/>
      <c r="K224" s="133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33"/>
      <c r="X224" s="116"/>
      <c r="Y224" s="133"/>
      <c r="Z224" s="133"/>
      <c r="AA224" s="133"/>
      <c r="AB224" s="133"/>
      <c r="AC224" s="133"/>
    </row>
    <row r="225" spans="7:29" ht="14.25" customHeight="1">
      <c r="G225" s="116"/>
      <c r="H225" s="116"/>
      <c r="I225" s="116"/>
      <c r="J225" s="116"/>
      <c r="K225" s="133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33"/>
      <c r="X225" s="116"/>
      <c r="Y225" s="133"/>
      <c r="Z225" s="133"/>
      <c r="AA225" s="133"/>
      <c r="AB225" s="133"/>
      <c r="AC225" s="133"/>
    </row>
    <row r="226" spans="7:29" ht="14.25" customHeight="1">
      <c r="G226" s="116"/>
      <c r="H226" s="116"/>
      <c r="I226" s="116"/>
      <c r="J226" s="116"/>
      <c r="K226" s="133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33"/>
      <c r="X226" s="116"/>
      <c r="Y226" s="133"/>
      <c r="Z226" s="133"/>
      <c r="AA226" s="133"/>
      <c r="AB226" s="133"/>
      <c r="AC226" s="133"/>
    </row>
    <row r="227" spans="7:29" ht="14.25" customHeight="1">
      <c r="G227" s="116"/>
      <c r="H227" s="116"/>
      <c r="I227" s="116"/>
      <c r="J227" s="116"/>
      <c r="K227" s="133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33"/>
      <c r="X227" s="116"/>
      <c r="Y227" s="133"/>
      <c r="Z227" s="133"/>
      <c r="AA227" s="133"/>
      <c r="AB227" s="133"/>
      <c r="AC227" s="133"/>
    </row>
    <row r="228" spans="7:29" ht="14.25" customHeight="1">
      <c r="G228" s="116"/>
      <c r="H228" s="116"/>
      <c r="I228" s="116"/>
      <c r="J228" s="116"/>
      <c r="K228" s="133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33"/>
      <c r="X228" s="116"/>
      <c r="Y228" s="133"/>
      <c r="Z228" s="133"/>
      <c r="AA228" s="133"/>
      <c r="AB228" s="133"/>
      <c r="AC228" s="133"/>
    </row>
    <row r="229" spans="7:29" ht="14.25" customHeight="1">
      <c r="G229" s="116"/>
      <c r="H229" s="116"/>
      <c r="I229" s="116"/>
      <c r="J229" s="116"/>
      <c r="K229" s="133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33"/>
      <c r="X229" s="116"/>
      <c r="Y229" s="133"/>
      <c r="Z229" s="133"/>
      <c r="AA229" s="133"/>
      <c r="AB229" s="133"/>
      <c r="AC229" s="133"/>
    </row>
    <row r="230" spans="7:29" ht="14.25" customHeight="1">
      <c r="G230" s="116"/>
      <c r="H230" s="116"/>
      <c r="I230" s="116"/>
      <c r="J230" s="116"/>
      <c r="K230" s="133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33"/>
      <c r="X230" s="116"/>
      <c r="Y230" s="133"/>
      <c r="Z230" s="133"/>
      <c r="AA230" s="133"/>
      <c r="AB230" s="133"/>
      <c r="AC230" s="133"/>
    </row>
    <row r="231" spans="7:29" ht="14.25" customHeight="1">
      <c r="G231" s="116"/>
      <c r="H231" s="116"/>
      <c r="I231" s="116"/>
      <c r="J231" s="116"/>
      <c r="K231" s="133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33"/>
      <c r="X231" s="116"/>
      <c r="Y231" s="133"/>
      <c r="Z231" s="133"/>
      <c r="AA231" s="133"/>
      <c r="AB231" s="133"/>
      <c r="AC231" s="133"/>
    </row>
    <row r="232" spans="7:29" ht="14.25" customHeight="1">
      <c r="G232" s="116"/>
      <c r="H232" s="116"/>
      <c r="I232" s="116"/>
      <c r="J232" s="116"/>
      <c r="K232" s="133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33"/>
      <c r="X232" s="116"/>
      <c r="Y232" s="133"/>
      <c r="Z232" s="133"/>
      <c r="AA232" s="133"/>
      <c r="AB232" s="133"/>
      <c r="AC232" s="133"/>
    </row>
    <row r="233" spans="7:29" ht="14.25" customHeight="1">
      <c r="G233" s="116"/>
      <c r="H233" s="116"/>
      <c r="I233" s="116"/>
      <c r="J233" s="116"/>
      <c r="K233" s="133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33"/>
      <c r="X233" s="116"/>
      <c r="Y233" s="133"/>
      <c r="Z233" s="133"/>
      <c r="AA233" s="133"/>
      <c r="AB233" s="133"/>
      <c r="AC233" s="133"/>
    </row>
    <row r="234" spans="7:29" ht="14.25" customHeight="1">
      <c r="G234" s="116"/>
      <c r="H234" s="116"/>
      <c r="I234" s="116"/>
      <c r="J234" s="116"/>
      <c r="K234" s="133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33"/>
      <c r="X234" s="116"/>
      <c r="Y234" s="133"/>
      <c r="Z234" s="133"/>
      <c r="AA234" s="133"/>
      <c r="AB234" s="133"/>
      <c r="AC234" s="133"/>
    </row>
    <row r="235" spans="7:29" ht="14.25" customHeight="1">
      <c r="G235" s="116"/>
      <c r="H235" s="116"/>
      <c r="I235" s="116"/>
      <c r="J235" s="116"/>
      <c r="K235" s="133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33"/>
      <c r="X235" s="116"/>
      <c r="Y235" s="133"/>
      <c r="Z235" s="133"/>
      <c r="AA235" s="133"/>
      <c r="AB235" s="133"/>
      <c r="AC235" s="133"/>
    </row>
    <row r="236" spans="7:29" ht="14.25" customHeight="1">
      <c r="G236" s="116"/>
      <c r="H236" s="116"/>
      <c r="I236" s="116"/>
      <c r="J236" s="116"/>
      <c r="K236" s="133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33"/>
      <c r="X236" s="116"/>
      <c r="Y236" s="133"/>
      <c r="Z236" s="133"/>
      <c r="AA236" s="133"/>
      <c r="AB236" s="133"/>
      <c r="AC236" s="133"/>
    </row>
    <row r="237" spans="7:29" ht="14.25" customHeight="1">
      <c r="G237" s="116"/>
      <c r="H237" s="116"/>
      <c r="I237" s="116"/>
      <c r="J237" s="116"/>
      <c r="K237" s="133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33"/>
      <c r="X237" s="116"/>
      <c r="Y237" s="133"/>
      <c r="Z237" s="133"/>
      <c r="AA237" s="133"/>
      <c r="AB237" s="133"/>
      <c r="AC237" s="133"/>
    </row>
    <row r="238" spans="7:29" ht="14.25" customHeight="1">
      <c r="G238" s="116"/>
      <c r="H238" s="116"/>
      <c r="I238" s="116"/>
      <c r="J238" s="116"/>
      <c r="K238" s="133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33"/>
      <c r="X238" s="116"/>
      <c r="Y238" s="133"/>
      <c r="Z238" s="133"/>
      <c r="AA238" s="133"/>
      <c r="AB238" s="133"/>
      <c r="AC238" s="133"/>
    </row>
    <row r="239" spans="7:29" ht="14.25" customHeight="1">
      <c r="G239" s="116"/>
      <c r="H239" s="116"/>
      <c r="I239" s="116"/>
      <c r="J239" s="116"/>
      <c r="K239" s="133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33"/>
      <c r="X239" s="116"/>
      <c r="Y239" s="133"/>
      <c r="Z239" s="133"/>
      <c r="AA239" s="133"/>
      <c r="AB239" s="133"/>
      <c r="AC239" s="133"/>
    </row>
    <row r="240" spans="7:29" ht="14.25" customHeight="1">
      <c r="G240" s="116"/>
      <c r="H240" s="116"/>
      <c r="I240" s="116"/>
      <c r="J240" s="116"/>
      <c r="K240" s="133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33"/>
      <c r="X240" s="116"/>
      <c r="Y240" s="133"/>
      <c r="Z240" s="133"/>
      <c r="AA240" s="133"/>
      <c r="AB240" s="133"/>
      <c r="AC240" s="133"/>
    </row>
    <row r="241" spans="7:29" ht="14.25" customHeight="1">
      <c r="G241" s="116"/>
      <c r="H241" s="116"/>
      <c r="I241" s="116"/>
      <c r="J241" s="116"/>
      <c r="K241" s="133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33"/>
      <c r="X241" s="116"/>
      <c r="Y241" s="133"/>
      <c r="Z241" s="133"/>
      <c r="AA241" s="133"/>
      <c r="AB241" s="133"/>
      <c r="AC241" s="133"/>
    </row>
    <row r="242" spans="7:29" ht="14.25" customHeight="1">
      <c r="G242" s="116"/>
      <c r="H242" s="116"/>
      <c r="I242" s="116"/>
      <c r="J242" s="116"/>
      <c r="K242" s="133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33"/>
      <c r="X242" s="116"/>
      <c r="Y242" s="133"/>
      <c r="Z242" s="133"/>
      <c r="AA242" s="133"/>
      <c r="AB242" s="133"/>
      <c r="AC242" s="133"/>
    </row>
    <row r="243" spans="7:29" ht="14.25" customHeight="1">
      <c r="G243" s="116"/>
      <c r="H243" s="116"/>
      <c r="I243" s="116"/>
      <c r="J243" s="116"/>
      <c r="K243" s="133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33"/>
      <c r="X243" s="116"/>
      <c r="Y243" s="133"/>
      <c r="Z243" s="133"/>
      <c r="AA243" s="133"/>
      <c r="AB243" s="133"/>
      <c r="AC243" s="133"/>
    </row>
    <row r="244" spans="7:29" ht="14.25" customHeight="1">
      <c r="G244" s="116"/>
      <c r="H244" s="116"/>
      <c r="I244" s="116"/>
      <c r="J244" s="116"/>
      <c r="K244" s="133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33"/>
      <c r="X244" s="116"/>
      <c r="Y244" s="133"/>
      <c r="Z244" s="133"/>
      <c r="AA244" s="133"/>
      <c r="AB244" s="133"/>
      <c r="AC244" s="133"/>
    </row>
    <row r="245" spans="7:29" ht="14.25" customHeight="1">
      <c r="G245" s="116"/>
      <c r="H245" s="116"/>
      <c r="I245" s="116"/>
      <c r="J245" s="116"/>
      <c r="K245" s="133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33"/>
      <c r="X245" s="116"/>
      <c r="Y245" s="133"/>
      <c r="Z245" s="133"/>
      <c r="AA245" s="133"/>
      <c r="AB245" s="133"/>
      <c r="AC245" s="133"/>
    </row>
    <row r="246" spans="7:29" ht="14.25" customHeight="1">
      <c r="G246" s="116"/>
      <c r="H246" s="116"/>
      <c r="I246" s="116"/>
      <c r="J246" s="116"/>
      <c r="K246" s="133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33"/>
      <c r="X246" s="116"/>
      <c r="Y246" s="133"/>
      <c r="Z246" s="133"/>
      <c r="AA246" s="133"/>
      <c r="AB246" s="133"/>
      <c r="AC246" s="133"/>
    </row>
    <row r="247" spans="7:29" ht="14.25" customHeight="1">
      <c r="G247" s="116"/>
      <c r="H247" s="116"/>
      <c r="I247" s="116"/>
      <c r="J247" s="116"/>
      <c r="K247" s="133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33"/>
      <c r="X247" s="116"/>
      <c r="Y247" s="133"/>
      <c r="Z247" s="133"/>
      <c r="AA247" s="133"/>
      <c r="AB247" s="133"/>
      <c r="AC247" s="133"/>
    </row>
    <row r="248" spans="7:29" ht="14.25" customHeight="1">
      <c r="G248" s="116"/>
      <c r="H248" s="116"/>
      <c r="I248" s="116"/>
      <c r="J248" s="116"/>
      <c r="K248" s="133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33"/>
      <c r="X248" s="116"/>
      <c r="Y248" s="133"/>
      <c r="Z248" s="133"/>
      <c r="AA248" s="133"/>
      <c r="AB248" s="133"/>
      <c r="AC248" s="133"/>
    </row>
    <row r="249" spans="7:29" ht="14.25" customHeight="1">
      <c r="G249" s="116"/>
      <c r="H249" s="116"/>
      <c r="I249" s="116"/>
      <c r="J249" s="116"/>
      <c r="K249" s="133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33"/>
      <c r="X249" s="116"/>
      <c r="Y249" s="133"/>
      <c r="Z249" s="133"/>
      <c r="AA249" s="133"/>
      <c r="AB249" s="133"/>
      <c r="AC249" s="133"/>
    </row>
    <row r="250" spans="7:29" ht="14.25" customHeight="1">
      <c r="G250" s="116"/>
      <c r="H250" s="116"/>
      <c r="I250" s="116"/>
      <c r="J250" s="116"/>
      <c r="K250" s="133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33"/>
      <c r="X250" s="116"/>
      <c r="Y250" s="133"/>
      <c r="Z250" s="133"/>
      <c r="AA250" s="133"/>
      <c r="AB250" s="133"/>
      <c r="AC250" s="133"/>
    </row>
    <row r="251" spans="7:29" ht="14.25" customHeight="1">
      <c r="G251" s="116"/>
      <c r="H251" s="116"/>
      <c r="I251" s="116"/>
      <c r="J251" s="116"/>
      <c r="K251" s="133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33"/>
      <c r="X251" s="116"/>
      <c r="Y251" s="133"/>
      <c r="Z251" s="133"/>
      <c r="AA251" s="133"/>
      <c r="AB251" s="133"/>
      <c r="AC251" s="133"/>
    </row>
    <row r="252" spans="7:29" ht="14.25" customHeight="1">
      <c r="G252" s="116"/>
      <c r="H252" s="116"/>
      <c r="I252" s="116"/>
      <c r="J252" s="116"/>
      <c r="K252" s="133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33"/>
      <c r="X252" s="116"/>
      <c r="Y252" s="133"/>
      <c r="Z252" s="133"/>
      <c r="AA252" s="133"/>
      <c r="AB252" s="133"/>
      <c r="AC252" s="133"/>
    </row>
    <row r="253" spans="7:29" ht="14.25" customHeight="1">
      <c r="G253" s="116"/>
      <c r="H253" s="116"/>
      <c r="I253" s="116"/>
      <c r="J253" s="116"/>
      <c r="K253" s="133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33"/>
      <c r="X253" s="116"/>
      <c r="Y253" s="133"/>
      <c r="Z253" s="133"/>
      <c r="AA253" s="133"/>
      <c r="AB253" s="133"/>
      <c r="AC253" s="133"/>
    </row>
    <row r="254" spans="7:29" ht="14.25" customHeight="1">
      <c r="G254" s="116"/>
      <c r="H254" s="116"/>
      <c r="I254" s="116"/>
      <c r="J254" s="116"/>
      <c r="K254" s="133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33"/>
      <c r="X254" s="116"/>
      <c r="Y254" s="133"/>
      <c r="Z254" s="133"/>
      <c r="AA254" s="133"/>
      <c r="AB254" s="133"/>
      <c r="AC254" s="133"/>
    </row>
    <row r="255" spans="7:29" ht="14.25" customHeight="1">
      <c r="G255" s="116"/>
      <c r="H255" s="116"/>
      <c r="I255" s="116"/>
      <c r="J255" s="116"/>
      <c r="K255" s="133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33"/>
      <c r="X255" s="116"/>
      <c r="Y255" s="133"/>
      <c r="Z255" s="133"/>
      <c r="AA255" s="133"/>
      <c r="AB255" s="133"/>
      <c r="AC255" s="133"/>
    </row>
    <row r="256" spans="7:29" ht="14.25" customHeight="1">
      <c r="G256" s="116"/>
      <c r="H256" s="116"/>
      <c r="I256" s="116"/>
      <c r="J256" s="116"/>
      <c r="K256" s="133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33"/>
      <c r="X256" s="116"/>
      <c r="Y256" s="133"/>
      <c r="Z256" s="133"/>
      <c r="AA256" s="133"/>
      <c r="AB256" s="133"/>
      <c r="AC256" s="133"/>
    </row>
    <row r="257" spans="7:29" ht="14.25" customHeight="1">
      <c r="G257" s="116"/>
      <c r="H257" s="116"/>
      <c r="I257" s="116"/>
      <c r="J257" s="116"/>
      <c r="K257" s="133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33"/>
      <c r="X257" s="116"/>
      <c r="Y257" s="133"/>
      <c r="Z257" s="133"/>
      <c r="AA257" s="133"/>
      <c r="AB257" s="133"/>
      <c r="AC257" s="133"/>
    </row>
    <row r="258" spans="7:29" ht="14.25" customHeight="1">
      <c r="G258" s="116"/>
      <c r="H258" s="116"/>
      <c r="I258" s="116"/>
      <c r="J258" s="116"/>
      <c r="K258" s="133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33"/>
      <c r="X258" s="116"/>
      <c r="Y258" s="133"/>
      <c r="Z258" s="133"/>
      <c r="AA258" s="133"/>
      <c r="AB258" s="133"/>
      <c r="AC258" s="133"/>
    </row>
    <row r="259" spans="7:29" ht="14.25" customHeight="1">
      <c r="G259" s="116"/>
      <c r="H259" s="116"/>
      <c r="I259" s="116"/>
      <c r="J259" s="116"/>
      <c r="K259" s="133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33"/>
      <c r="X259" s="116"/>
      <c r="Y259" s="133"/>
      <c r="Z259" s="133"/>
      <c r="AA259" s="133"/>
      <c r="AB259" s="133"/>
      <c r="AC259" s="133"/>
    </row>
    <row r="260" spans="7:29" ht="14.25" customHeight="1">
      <c r="G260" s="116"/>
      <c r="H260" s="116"/>
      <c r="I260" s="116"/>
      <c r="J260" s="116"/>
      <c r="K260" s="133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33"/>
      <c r="X260" s="116"/>
      <c r="Y260" s="133"/>
      <c r="Z260" s="133"/>
      <c r="AA260" s="133"/>
      <c r="AB260" s="133"/>
      <c r="AC260" s="133"/>
    </row>
    <row r="261" spans="7:29" ht="14.25" customHeight="1">
      <c r="G261" s="116"/>
      <c r="H261" s="116"/>
      <c r="I261" s="116"/>
      <c r="J261" s="116"/>
      <c r="K261" s="133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33"/>
      <c r="X261" s="116"/>
      <c r="Y261" s="133"/>
      <c r="Z261" s="133"/>
      <c r="AA261" s="133"/>
      <c r="AB261" s="133"/>
      <c r="AC261" s="133"/>
    </row>
    <row r="262" spans="7:29" ht="14.25" customHeight="1">
      <c r="G262" s="116"/>
      <c r="H262" s="116"/>
      <c r="I262" s="116"/>
      <c r="J262" s="116"/>
      <c r="K262" s="133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33"/>
      <c r="X262" s="116"/>
      <c r="Y262" s="133"/>
      <c r="Z262" s="133"/>
      <c r="AA262" s="133"/>
      <c r="AB262" s="133"/>
      <c r="AC262" s="133"/>
    </row>
    <row r="263" spans="7:29" ht="14.25" customHeight="1">
      <c r="G263" s="116"/>
      <c r="H263" s="116"/>
      <c r="I263" s="116"/>
      <c r="J263" s="116"/>
      <c r="K263" s="133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33"/>
      <c r="X263" s="116"/>
      <c r="Y263" s="133"/>
      <c r="Z263" s="133"/>
      <c r="AA263" s="133"/>
      <c r="AB263" s="133"/>
      <c r="AC263" s="133"/>
    </row>
    <row r="264" spans="7:29" ht="14.25" customHeight="1">
      <c r="G264" s="116"/>
      <c r="H264" s="116"/>
      <c r="I264" s="116"/>
      <c r="J264" s="116"/>
      <c r="K264" s="133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33"/>
      <c r="X264" s="116"/>
      <c r="Y264" s="133"/>
      <c r="Z264" s="133"/>
      <c r="AA264" s="133"/>
      <c r="AB264" s="133"/>
      <c r="AC264" s="133"/>
    </row>
    <row r="265" spans="7:29" ht="14.25" customHeight="1">
      <c r="G265" s="116"/>
      <c r="H265" s="116"/>
      <c r="I265" s="116"/>
      <c r="J265" s="116"/>
      <c r="K265" s="133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33"/>
      <c r="X265" s="116"/>
      <c r="Y265" s="133"/>
      <c r="Z265" s="133"/>
      <c r="AA265" s="133"/>
      <c r="AB265" s="133"/>
      <c r="AC265" s="133"/>
    </row>
    <row r="266" spans="7:29" ht="14.25" customHeight="1">
      <c r="G266" s="116"/>
      <c r="H266" s="116"/>
      <c r="I266" s="116"/>
      <c r="J266" s="116"/>
      <c r="K266" s="133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33"/>
      <c r="X266" s="116"/>
      <c r="Y266" s="133"/>
      <c r="Z266" s="133"/>
      <c r="AA266" s="133"/>
      <c r="AB266" s="133"/>
      <c r="AC266" s="133"/>
    </row>
    <row r="267" spans="7:29" ht="14.25" customHeight="1">
      <c r="G267" s="116"/>
      <c r="H267" s="116"/>
      <c r="I267" s="116"/>
      <c r="J267" s="116"/>
      <c r="K267" s="133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33"/>
      <c r="X267" s="116"/>
      <c r="Y267" s="133"/>
      <c r="Z267" s="133"/>
      <c r="AA267" s="133"/>
      <c r="AB267" s="133"/>
      <c r="AC267" s="133"/>
    </row>
    <row r="268" spans="7:29" ht="14.25" customHeight="1">
      <c r="G268" s="116"/>
      <c r="H268" s="116"/>
      <c r="I268" s="116"/>
      <c r="J268" s="116"/>
      <c r="K268" s="133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33"/>
      <c r="X268" s="116"/>
      <c r="Y268" s="133"/>
      <c r="Z268" s="133"/>
      <c r="AA268" s="133"/>
      <c r="AB268" s="133"/>
      <c r="AC268" s="133"/>
    </row>
    <row r="269" spans="7:29" ht="14.25" customHeight="1">
      <c r="G269" s="116"/>
      <c r="H269" s="116"/>
      <c r="I269" s="116"/>
      <c r="J269" s="116"/>
      <c r="K269" s="133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33"/>
      <c r="X269" s="116"/>
      <c r="Y269" s="133"/>
      <c r="Z269" s="133"/>
      <c r="AA269" s="133"/>
      <c r="AB269" s="133"/>
      <c r="AC269" s="133"/>
    </row>
    <row r="270" spans="7:29" ht="14.25" customHeight="1">
      <c r="G270" s="116"/>
      <c r="H270" s="116"/>
      <c r="I270" s="116"/>
      <c r="J270" s="116"/>
      <c r="K270" s="133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33"/>
      <c r="X270" s="116"/>
      <c r="Y270" s="133"/>
      <c r="Z270" s="133"/>
      <c r="AA270" s="133"/>
      <c r="AB270" s="133"/>
      <c r="AC270" s="133"/>
    </row>
    <row r="271" spans="7:29" ht="14.25" customHeight="1">
      <c r="G271" s="116"/>
      <c r="H271" s="116"/>
      <c r="I271" s="116"/>
      <c r="J271" s="116"/>
      <c r="K271" s="133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33"/>
      <c r="X271" s="116"/>
      <c r="Y271" s="133"/>
      <c r="Z271" s="133"/>
      <c r="AA271" s="133"/>
      <c r="AB271" s="133"/>
      <c r="AC271" s="133"/>
    </row>
    <row r="272" spans="7:29" ht="14.25" customHeight="1">
      <c r="G272" s="116"/>
      <c r="H272" s="116"/>
      <c r="I272" s="116"/>
      <c r="J272" s="116"/>
      <c r="K272" s="133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33"/>
      <c r="X272" s="116"/>
      <c r="Y272" s="133"/>
      <c r="Z272" s="133"/>
      <c r="AA272" s="133"/>
      <c r="AB272" s="133"/>
      <c r="AC272" s="133"/>
    </row>
    <row r="273" spans="7:29" ht="14.25" customHeight="1">
      <c r="G273" s="116"/>
      <c r="H273" s="116"/>
      <c r="I273" s="116"/>
      <c r="J273" s="116"/>
      <c r="K273" s="133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33"/>
      <c r="X273" s="116"/>
      <c r="Y273" s="133"/>
      <c r="Z273" s="133"/>
      <c r="AA273" s="133"/>
      <c r="AB273" s="133"/>
      <c r="AC273" s="133"/>
    </row>
    <row r="274" spans="7:29" ht="14.25" customHeight="1">
      <c r="G274" s="116"/>
      <c r="H274" s="116"/>
      <c r="I274" s="116"/>
      <c r="J274" s="116"/>
      <c r="K274" s="133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33"/>
      <c r="X274" s="116"/>
      <c r="Y274" s="133"/>
      <c r="Z274" s="133"/>
      <c r="AA274" s="133"/>
      <c r="AB274" s="133"/>
      <c r="AC274" s="133"/>
    </row>
    <row r="275" spans="7:29" ht="14.25" customHeight="1">
      <c r="G275" s="116"/>
      <c r="H275" s="116"/>
      <c r="I275" s="116"/>
      <c r="J275" s="116"/>
      <c r="K275" s="133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33"/>
      <c r="X275" s="116"/>
      <c r="Y275" s="133"/>
      <c r="Z275" s="133"/>
      <c r="AA275" s="133"/>
      <c r="AB275" s="133"/>
      <c r="AC275" s="133"/>
    </row>
    <row r="276" spans="7:29" ht="14.25" customHeight="1">
      <c r="G276" s="116"/>
      <c r="H276" s="116"/>
      <c r="I276" s="116"/>
      <c r="J276" s="116"/>
      <c r="K276" s="133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33"/>
      <c r="X276" s="116"/>
      <c r="Y276" s="133"/>
      <c r="Z276" s="133"/>
      <c r="AA276" s="133"/>
      <c r="AB276" s="133"/>
      <c r="AC276" s="133"/>
    </row>
    <row r="277" spans="7:29" ht="14.25" customHeight="1">
      <c r="G277" s="116"/>
      <c r="H277" s="116"/>
      <c r="I277" s="116"/>
      <c r="J277" s="116"/>
      <c r="K277" s="133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33"/>
      <c r="X277" s="116"/>
      <c r="Y277" s="133"/>
      <c r="Z277" s="133"/>
      <c r="AA277" s="133"/>
      <c r="AB277" s="133"/>
      <c r="AC277" s="133"/>
    </row>
    <row r="278" spans="7:29" ht="14.25" customHeight="1">
      <c r="G278" s="116"/>
      <c r="H278" s="116"/>
      <c r="I278" s="116"/>
      <c r="J278" s="116"/>
      <c r="K278" s="133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33"/>
      <c r="X278" s="116"/>
      <c r="Y278" s="133"/>
      <c r="Z278" s="133"/>
      <c r="AA278" s="133"/>
      <c r="AB278" s="133"/>
      <c r="AC278" s="133"/>
    </row>
    <row r="279" spans="7:29" ht="14.25" customHeight="1">
      <c r="G279" s="116"/>
      <c r="H279" s="116"/>
      <c r="I279" s="116"/>
      <c r="J279" s="116"/>
      <c r="K279" s="133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33"/>
      <c r="X279" s="116"/>
      <c r="Y279" s="133"/>
      <c r="Z279" s="133"/>
      <c r="AA279" s="133"/>
      <c r="AB279" s="133"/>
      <c r="AC279" s="133"/>
    </row>
    <row r="280" spans="7:29" ht="14.25" customHeight="1">
      <c r="G280" s="116"/>
      <c r="H280" s="116"/>
      <c r="I280" s="116"/>
      <c r="J280" s="116"/>
      <c r="K280" s="133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33"/>
      <c r="X280" s="116"/>
      <c r="Y280" s="133"/>
      <c r="Z280" s="133"/>
      <c r="AA280" s="133"/>
      <c r="AB280" s="133"/>
      <c r="AC280" s="133"/>
    </row>
    <row r="281" spans="7:29" ht="14.25" customHeight="1">
      <c r="G281" s="116"/>
      <c r="H281" s="116"/>
      <c r="I281" s="116"/>
      <c r="J281" s="116"/>
      <c r="K281" s="133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33"/>
      <c r="X281" s="116"/>
      <c r="Y281" s="133"/>
      <c r="Z281" s="133"/>
      <c r="AA281" s="133"/>
      <c r="AB281" s="133"/>
      <c r="AC281" s="133"/>
    </row>
    <row r="282" spans="7:29" ht="14.25" customHeight="1">
      <c r="G282" s="116"/>
      <c r="H282" s="116"/>
      <c r="I282" s="116"/>
      <c r="J282" s="116"/>
      <c r="K282" s="133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33"/>
      <c r="X282" s="116"/>
      <c r="Y282" s="133"/>
      <c r="Z282" s="133"/>
      <c r="AA282" s="133"/>
      <c r="AB282" s="133"/>
      <c r="AC282" s="133"/>
    </row>
    <row r="283" spans="7:29" ht="14.25" customHeight="1">
      <c r="G283" s="116"/>
      <c r="H283" s="116"/>
      <c r="I283" s="116"/>
      <c r="J283" s="116"/>
      <c r="K283" s="133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33"/>
      <c r="X283" s="116"/>
      <c r="Y283" s="133"/>
      <c r="Z283" s="133"/>
      <c r="AA283" s="133"/>
      <c r="AB283" s="133"/>
      <c r="AC283" s="133"/>
    </row>
    <row r="284" spans="7:29" ht="14.25" customHeight="1">
      <c r="G284" s="116"/>
      <c r="H284" s="116"/>
      <c r="I284" s="116"/>
      <c r="J284" s="116"/>
      <c r="K284" s="133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33"/>
      <c r="X284" s="116"/>
      <c r="Y284" s="133"/>
      <c r="Z284" s="133"/>
      <c r="AA284" s="133"/>
      <c r="AB284" s="133"/>
      <c r="AC284" s="133"/>
    </row>
    <row r="285" spans="7:29" ht="14.25" customHeight="1">
      <c r="G285" s="116"/>
      <c r="H285" s="116"/>
      <c r="I285" s="116"/>
      <c r="J285" s="116"/>
      <c r="K285" s="133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33"/>
      <c r="X285" s="116"/>
      <c r="Y285" s="133"/>
      <c r="Z285" s="133"/>
      <c r="AA285" s="133"/>
      <c r="AB285" s="133"/>
      <c r="AC285" s="133"/>
    </row>
    <row r="286" spans="7:29" ht="14.25" customHeight="1">
      <c r="G286" s="116"/>
      <c r="H286" s="116"/>
      <c r="I286" s="116"/>
      <c r="J286" s="116"/>
      <c r="K286" s="133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33"/>
      <c r="X286" s="116"/>
      <c r="Y286" s="133"/>
      <c r="Z286" s="133"/>
      <c r="AA286" s="133"/>
      <c r="AB286" s="133"/>
      <c r="AC286" s="133"/>
    </row>
    <row r="287" spans="7:29" ht="14.25" customHeight="1">
      <c r="G287" s="116"/>
      <c r="H287" s="116"/>
      <c r="I287" s="116"/>
      <c r="J287" s="116"/>
      <c r="K287" s="133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33"/>
      <c r="X287" s="116"/>
      <c r="Y287" s="133"/>
      <c r="Z287" s="133"/>
      <c r="AA287" s="133"/>
      <c r="AB287" s="133"/>
      <c r="AC287" s="133"/>
    </row>
    <row r="288" spans="7:29" ht="14.25" customHeight="1">
      <c r="G288" s="116"/>
      <c r="H288" s="116"/>
      <c r="I288" s="116"/>
      <c r="J288" s="116"/>
      <c r="K288" s="133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33"/>
      <c r="X288" s="116"/>
      <c r="Y288" s="133"/>
      <c r="Z288" s="133"/>
      <c r="AA288" s="133"/>
      <c r="AB288" s="133"/>
      <c r="AC288" s="133"/>
    </row>
    <row r="289" spans="7:29" ht="14.25" customHeight="1">
      <c r="G289" s="116"/>
      <c r="H289" s="116"/>
      <c r="I289" s="116"/>
      <c r="J289" s="116"/>
      <c r="K289" s="133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33"/>
      <c r="X289" s="116"/>
      <c r="Y289" s="133"/>
      <c r="Z289" s="133"/>
      <c r="AA289" s="133"/>
      <c r="AB289" s="133"/>
      <c r="AC289" s="133"/>
    </row>
    <row r="290" spans="7:29" ht="14.25" customHeight="1">
      <c r="G290" s="116"/>
      <c r="H290" s="116"/>
      <c r="I290" s="116"/>
      <c r="J290" s="116"/>
      <c r="K290" s="133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33"/>
      <c r="X290" s="116"/>
      <c r="Y290" s="133"/>
      <c r="Z290" s="133"/>
      <c r="AA290" s="133"/>
      <c r="AB290" s="133"/>
      <c r="AC290" s="133"/>
    </row>
    <row r="291" spans="7:29" ht="14.25" customHeight="1">
      <c r="G291" s="116"/>
      <c r="H291" s="116"/>
      <c r="I291" s="116"/>
      <c r="J291" s="116"/>
      <c r="K291" s="133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33"/>
      <c r="X291" s="116"/>
      <c r="Y291" s="133"/>
      <c r="Z291" s="133"/>
      <c r="AA291" s="133"/>
      <c r="AB291" s="133"/>
      <c r="AC291" s="133"/>
    </row>
    <row r="292" spans="7:29" ht="14.25" customHeight="1">
      <c r="G292" s="116"/>
      <c r="H292" s="116"/>
      <c r="I292" s="116"/>
      <c r="J292" s="116"/>
      <c r="K292" s="133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33"/>
      <c r="X292" s="116"/>
      <c r="Y292" s="133"/>
      <c r="Z292" s="133"/>
      <c r="AA292" s="133"/>
      <c r="AB292" s="133"/>
      <c r="AC292" s="133"/>
    </row>
    <row r="293" spans="7:29" ht="14.25" customHeight="1">
      <c r="G293" s="116"/>
      <c r="H293" s="116"/>
      <c r="I293" s="116"/>
      <c r="J293" s="116"/>
      <c r="K293" s="133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33"/>
      <c r="X293" s="116"/>
      <c r="Y293" s="133"/>
      <c r="Z293" s="133"/>
      <c r="AA293" s="133"/>
      <c r="AB293" s="133"/>
      <c r="AC293" s="133"/>
    </row>
    <row r="294" spans="7:29" ht="14.25" customHeight="1">
      <c r="G294" s="116"/>
      <c r="H294" s="116"/>
      <c r="I294" s="116"/>
      <c r="J294" s="116"/>
      <c r="K294" s="133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33"/>
      <c r="X294" s="116"/>
      <c r="Y294" s="133"/>
      <c r="Z294" s="133"/>
      <c r="AA294" s="133"/>
      <c r="AB294" s="133"/>
      <c r="AC294" s="133"/>
    </row>
    <row r="295" spans="7:29" ht="14.25" customHeight="1">
      <c r="G295" s="116"/>
      <c r="H295" s="116"/>
      <c r="I295" s="116"/>
      <c r="J295" s="116"/>
      <c r="K295" s="133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33"/>
      <c r="X295" s="116"/>
      <c r="Y295" s="133"/>
      <c r="Z295" s="133"/>
      <c r="AA295" s="133"/>
      <c r="AB295" s="133"/>
      <c r="AC295" s="133"/>
    </row>
    <row r="296" spans="7:29" ht="14.25" customHeight="1">
      <c r="G296" s="116"/>
      <c r="H296" s="116"/>
      <c r="I296" s="116"/>
      <c r="J296" s="116"/>
      <c r="K296" s="133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33"/>
      <c r="X296" s="116"/>
      <c r="Y296" s="133"/>
      <c r="Z296" s="133"/>
      <c r="AA296" s="133"/>
      <c r="AB296" s="133"/>
      <c r="AC296" s="133"/>
    </row>
    <row r="297" spans="7:29" ht="14.25" customHeight="1">
      <c r="G297" s="116"/>
      <c r="H297" s="116"/>
      <c r="I297" s="116"/>
      <c r="J297" s="116"/>
      <c r="K297" s="133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33"/>
      <c r="X297" s="116"/>
      <c r="Y297" s="133"/>
      <c r="Z297" s="133"/>
      <c r="AA297" s="133"/>
      <c r="AB297" s="133"/>
      <c r="AC297" s="133"/>
    </row>
    <row r="298" spans="7:29" ht="14.25" customHeight="1">
      <c r="G298" s="116"/>
      <c r="H298" s="116"/>
      <c r="I298" s="116"/>
      <c r="J298" s="116"/>
      <c r="K298" s="133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33"/>
      <c r="X298" s="116"/>
      <c r="Y298" s="133"/>
      <c r="Z298" s="133"/>
      <c r="AA298" s="133"/>
      <c r="AB298" s="133"/>
      <c r="AC298" s="133"/>
    </row>
    <row r="299" spans="7:29" ht="14.25" customHeight="1">
      <c r="G299" s="116"/>
      <c r="H299" s="116"/>
      <c r="I299" s="116"/>
      <c r="J299" s="116"/>
      <c r="K299" s="133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33"/>
      <c r="X299" s="116"/>
      <c r="Y299" s="133"/>
      <c r="Z299" s="133"/>
      <c r="AA299" s="133"/>
      <c r="AB299" s="133"/>
      <c r="AC299" s="133"/>
    </row>
    <row r="300" spans="7:29" ht="14.25" customHeight="1">
      <c r="G300" s="116"/>
      <c r="H300" s="116"/>
      <c r="I300" s="116"/>
      <c r="J300" s="116"/>
      <c r="K300" s="133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33"/>
      <c r="X300" s="116"/>
      <c r="Y300" s="133"/>
      <c r="Z300" s="133"/>
      <c r="AA300" s="133"/>
      <c r="AB300" s="133"/>
      <c r="AC300" s="133"/>
    </row>
    <row r="301" spans="7:29" ht="14.25" customHeight="1">
      <c r="G301" s="116"/>
      <c r="H301" s="116"/>
      <c r="I301" s="116"/>
      <c r="J301" s="116"/>
      <c r="K301" s="133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33"/>
      <c r="X301" s="116"/>
      <c r="Y301" s="133"/>
      <c r="Z301" s="133"/>
      <c r="AA301" s="133"/>
      <c r="AB301" s="133"/>
      <c r="AC301" s="133"/>
    </row>
    <row r="302" spans="7:29" ht="14.25" customHeight="1">
      <c r="G302" s="116"/>
      <c r="H302" s="116"/>
      <c r="I302" s="116"/>
      <c r="J302" s="116"/>
      <c r="K302" s="133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33"/>
      <c r="X302" s="116"/>
      <c r="Y302" s="133"/>
      <c r="Z302" s="133"/>
      <c r="AA302" s="133"/>
      <c r="AB302" s="133"/>
      <c r="AC302" s="133"/>
    </row>
    <row r="303" spans="7:29" ht="14.25" customHeight="1">
      <c r="G303" s="116"/>
      <c r="H303" s="116"/>
      <c r="I303" s="116"/>
      <c r="J303" s="116"/>
      <c r="K303" s="133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33"/>
      <c r="X303" s="116"/>
      <c r="Y303" s="133"/>
      <c r="Z303" s="133"/>
      <c r="AA303" s="133"/>
      <c r="AB303" s="133"/>
      <c r="AC303" s="133"/>
    </row>
    <row r="304" spans="7:29" ht="14.25" customHeight="1">
      <c r="G304" s="116"/>
      <c r="H304" s="116"/>
      <c r="I304" s="116"/>
      <c r="J304" s="116"/>
      <c r="K304" s="133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33"/>
      <c r="X304" s="116"/>
      <c r="Y304" s="133"/>
      <c r="Z304" s="133"/>
      <c r="AA304" s="133"/>
      <c r="AB304" s="133"/>
      <c r="AC304" s="133"/>
    </row>
    <row r="305" spans="7:29" ht="14.25" customHeight="1">
      <c r="G305" s="116"/>
      <c r="H305" s="116"/>
      <c r="I305" s="116"/>
      <c r="J305" s="116"/>
      <c r="K305" s="133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33"/>
      <c r="X305" s="116"/>
      <c r="Y305" s="133"/>
      <c r="Z305" s="133"/>
      <c r="AA305" s="133"/>
      <c r="AB305" s="133"/>
      <c r="AC305" s="133"/>
    </row>
    <row r="306" spans="7:29" ht="14.25" customHeight="1">
      <c r="G306" s="116"/>
      <c r="H306" s="116"/>
      <c r="I306" s="116"/>
      <c r="J306" s="116"/>
      <c r="K306" s="133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33"/>
      <c r="X306" s="116"/>
      <c r="Y306" s="133"/>
      <c r="Z306" s="133"/>
      <c r="AA306" s="133"/>
      <c r="AB306" s="133"/>
      <c r="AC306" s="133"/>
    </row>
    <row r="307" spans="7:29" ht="14.25" customHeight="1">
      <c r="G307" s="116"/>
      <c r="H307" s="116"/>
      <c r="I307" s="116"/>
      <c r="J307" s="116"/>
      <c r="K307" s="133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33"/>
      <c r="X307" s="116"/>
      <c r="Y307" s="133"/>
      <c r="Z307" s="133"/>
      <c r="AA307" s="133"/>
      <c r="AB307" s="133"/>
      <c r="AC307" s="133"/>
    </row>
    <row r="308" spans="7:29" ht="14.25" customHeight="1">
      <c r="G308" s="116"/>
      <c r="H308" s="116"/>
      <c r="I308" s="116"/>
      <c r="J308" s="116"/>
      <c r="K308" s="133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33"/>
      <c r="X308" s="116"/>
      <c r="Y308" s="133"/>
      <c r="Z308" s="133"/>
      <c r="AA308" s="133"/>
      <c r="AB308" s="133"/>
      <c r="AC308" s="133"/>
    </row>
    <row r="309" spans="7:29" ht="14.25" customHeight="1">
      <c r="G309" s="116"/>
      <c r="H309" s="116"/>
      <c r="I309" s="116"/>
      <c r="J309" s="116"/>
      <c r="K309" s="133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33"/>
      <c r="X309" s="116"/>
      <c r="Y309" s="133"/>
      <c r="Z309" s="133"/>
      <c r="AA309" s="133"/>
      <c r="AB309" s="133"/>
      <c r="AC309" s="133"/>
    </row>
    <row r="310" spans="7:29" ht="14.25" customHeight="1">
      <c r="G310" s="116"/>
      <c r="H310" s="116"/>
      <c r="I310" s="116"/>
      <c r="J310" s="116"/>
      <c r="K310" s="133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33"/>
      <c r="X310" s="116"/>
      <c r="Y310" s="133"/>
      <c r="Z310" s="133"/>
      <c r="AA310" s="133"/>
      <c r="AB310" s="133"/>
      <c r="AC310" s="133"/>
    </row>
    <row r="311" spans="7:29" ht="14.25" customHeight="1">
      <c r="G311" s="116"/>
      <c r="H311" s="116"/>
      <c r="I311" s="116"/>
      <c r="J311" s="116"/>
      <c r="K311" s="133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33"/>
      <c r="X311" s="116"/>
      <c r="Y311" s="133"/>
      <c r="Z311" s="133"/>
      <c r="AA311" s="133"/>
      <c r="AB311" s="133"/>
      <c r="AC311" s="133"/>
    </row>
    <row r="312" spans="7:29" ht="14.25" customHeight="1">
      <c r="G312" s="116"/>
      <c r="H312" s="116"/>
      <c r="I312" s="116"/>
      <c r="J312" s="116"/>
      <c r="K312" s="133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33"/>
      <c r="X312" s="116"/>
      <c r="Y312" s="133"/>
      <c r="Z312" s="133"/>
      <c r="AA312" s="133"/>
      <c r="AB312" s="133"/>
      <c r="AC312" s="133"/>
    </row>
    <row r="313" spans="7:29" ht="14.25" customHeight="1">
      <c r="G313" s="116"/>
      <c r="H313" s="116"/>
      <c r="I313" s="116"/>
      <c r="J313" s="116"/>
      <c r="K313" s="133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33"/>
      <c r="X313" s="116"/>
      <c r="Y313" s="133"/>
      <c r="Z313" s="133"/>
      <c r="AA313" s="133"/>
      <c r="AB313" s="133"/>
      <c r="AC313" s="133"/>
    </row>
    <row r="314" spans="7:29" ht="14.25" customHeight="1">
      <c r="G314" s="116"/>
      <c r="H314" s="116"/>
      <c r="I314" s="116"/>
      <c r="J314" s="116"/>
      <c r="K314" s="133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33"/>
      <c r="X314" s="116"/>
      <c r="Y314" s="133"/>
      <c r="Z314" s="133"/>
      <c r="AA314" s="133"/>
      <c r="AB314" s="133"/>
      <c r="AC314" s="133"/>
    </row>
    <row r="315" spans="7:29" ht="14.25" customHeight="1">
      <c r="G315" s="116"/>
      <c r="H315" s="116"/>
      <c r="I315" s="116"/>
      <c r="J315" s="116"/>
      <c r="K315" s="133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33"/>
      <c r="X315" s="116"/>
      <c r="Y315" s="133"/>
      <c r="Z315" s="133"/>
      <c r="AA315" s="133"/>
      <c r="AB315" s="133"/>
      <c r="AC315" s="133"/>
    </row>
    <row r="316" spans="7:29" ht="14.25" customHeight="1">
      <c r="G316" s="116"/>
      <c r="H316" s="116"/>
      <c r="I316" s="116"/>
      <c r="J316" s="116"/>
      <c r="K316" s="133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33"/>
      <c r="X316" s="116"/>
      <c r="Y316" s="133"/>
      <c r="Z316" s="133"/>
      <c r="AA316" s="133"/>
      <c r="AB316" s="133"/>
      <c r="AC316" s="133"/>
    </row>
    <row r="317" spans="7:29" ht="14.25" customHeight="1">
      <c r="G317" s="116"/>
      <c r="H317" s="116"/>
      <c r="I317" s="116"/>
      <c r="J317" s="116"/>
      <c r="K317" s="133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33"/>
      <c r="X317" s="116"/>
      <c r="Y317" s="133"/>
      <c r="Z317" s="133"/>
      <c r="AA317" s="133"/>
      <c r="AB317" s="133"/>
      <c r="AC317" s="133"/>
    </row>
    <row r="318" spans="7:29" ht="14.25" customHeight="1">
      <c r="G318" s="116"/>
      <c r="H318" s="116"/>
      <c r="I318" s="116"/>
      <c r="J318" s="116"/>
      <c r="K318" s="133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33"/>
      <c r="X318" s="116"/>
      <c r="Y318" s="133"/>
      <c r="Z318" s="133"/>
      <c r="AA318" s="133"/>
      <c r="AB318" s="133"/>
      <c r="AC318" s="133"/>
    </row>
    <row r="319" spans="7:29" ht="14.25" customHeight="1">
      <c r="G319" s="116"/>
      <c r="H319" s="116"/>
      <c r="I319" s="116"/>
      <c r="J319" s="116"/>
      <c r="K319" s="133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33"/>
      <c r="X319" s="116"/>
      <c r="Y319" s="133"/>
      <c r="Z319" s="133"/>
      <c r="AA319" s="133"/>
      <c r="AB319" s="133"/>
      <c r="AC319" s="133"/>
    </row>
    <row r="320" spans="7:29" ht="14.25" customHeight="1">
      <c r="G320" s="116"/>
      <c r="H320" s="116"/>
      <c r="I320" s="116"/>
      <c r="J320" s="116"/>
      <c r="K320" s="133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33"/>
      <c r="X320" s="116"/>
      <c r="Y320" s="133"/>
      <c r="Z320" s="133"/>
      <c r="AA320" s="133"/>
      <c r="AB320" s="133"/>
      <c r="AC320" s="133"/>
    </row>
    <row r="321" spans="7:29" ht="14.25" customHeight="1">
      <c r="G321" s="116"/>
      <c r="H321" s="116"/>
      <c r="I321" s="116"/>
      <c r="J321" s="116"/>
      <c r="K321" s="133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33"/>
      <c r="X321" s="116"/>
      <c r="Y321" s="133"/>
      <c r="Z321" s="133"/>
      <c r="AA321" s="133"/>
      <c r="AB321" s="133"/>
      <c r="AC321" s="133"/>
    </row>
    <row r="322" spans="7:29" ht="14.25" customHeight="1">
      <c r="G322" s="116"/>
      <c r="H322" s="116"/>
      <c r="I322" s="116"/>
      <c r="J322" s="116"/>
      <c r="K322" s="133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33"/>
      <c r="X322" s="116"/>
      <c r="Y322" s="133"/>
      <c r="Z322" s="133"/>
      <c r="AA322" s="133"/>
      <c r="AB322" s="133"/>
      <c r="AC322" s="133"/>
    </row>
    <row r="323" spans="7:29" ht="14.25" customHeight="1">
      <c r="G323" s="116"/>
      <c r="H323" s="116"/>
      <c r="I323" s="116"/>
      <c r="J323" s="116"/>
      <c r="K323" s="133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33"/>
      <c r="X323" s="116"/>
      <c r="Y323" s="133"/>
      <c r="Z323" s="133"/>
      <c r="AA323" s="133"/>
      <c r="AB323" s="133"/>
      <c r="AC323" s="133"/>
    </row>
    <row r="324" spans="7:29" ht="14.25" customHeight="1">
      <c r="G324" s="116"/>
      <c r="H324" s="116"/>
      <c r="I324" s="116"/>
      <c r="J324" s="116"/>
      <c r="K324" s="133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33"/>
      <c r="X324" s="116"/>
      <c r="Y324" s="133"/>
      <c r="Z324" s="133"/>
      <c r="AA324" s="133"/>
      <c r="AB324" s="133"/>
      <c r="AC324" s="133"/>
    </row>
    <row r="325" spans="7:29" ht="14.25" customHeight="1">
      <c r="G325" s="116"/>
      <c r="H325" s="116"/>
      <c r="I325" s="116"/>
      <c r="J325" s="116"/>
      <c r="K325" s="133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33"/>
      <c r="X325" s="116"/>
      <c r="Y325" s="133"/>
      <c r="Z325" s="133"/>
      <c r="AA325" s="133"/>
      <c r="AB325" s="133"/>
      <c r="AC325" s="133"/>
    </row>
    <row r="326" spans="7:29" ht="14.25" customHeight="1">
      <c r="G326" s="116"/>
      <c r="H326" s="116"/>
      <c r="I326" s="116"/>
      <c r="J326" s="116"/>
      <c r="K326" s="133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33"/>
      <c r="X326" s="116"/>
      <c r="Y326" s="133"/>
      <c r="Z326" s="133"/>
      <c r="AA326" s="133"/>
      <c r="AB326" s="133"/>
      <c r="AC326" s="133"/>
    </row>
    <row r="327" spans="7:29" ht="14.25" customHeight="1">
      <c r="G327" s="116"/>
      <c r="H327" s="116"/>
      <c r="I327" s="116"/>
      <c r="J327" s="116"/>
      <c r="K327" s="133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33"/>
      <c r="X327" s="116"/>
      <c r="Y327" s="133"/>
      <c r="Z327" s="133"/>
      <c r="AA327" s="133"/>
      <c r="AB327" s="133"/>
      <c r="AC327" s="133"/>
    </row>
    <row r="328" spans="7:29" ht="14.25" customHeight="1">
      <c r="G328" s="116"/>
      <c r="H328" s="116"/>
      <c r="I328" s="116"/>
      <c r="J328" s="116"/>
      <c r="K328" s="133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33"/>
      <c r="X328" s="116"/>
      <c r="Y328" s="133"/>
      <c r="Z328" s="133"/>
      <c r="AA328" s="133"/>
      <c r="AB328" s="133"/>
      <c r="AC328" s="133"/>
    </row>
    <row r="329" spans="7:29" ht="14.25" customHeight="1">
      <c r="G329" s="116"/>
      <c r="H329" s="116"/>
      <c r="I329" s="116"/>
      <c r="J329" s="116"/>
      <c r="K329" s="133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33"/>
      <c r="X329" s="116"/>
      <c r="Y329" s="133"/>
      <c r="Z329" s="133"/>
      <c r="AA329" s="133"/>
      <c r="AB329" s="133"/>
      <c r="AC329" s="133"/>
    </row>
    <row r="330" spans="7:29" ht="14.25" customHeight="1">
      <c r="G330" s="116"/>
      <c r="H330" s="116"/>
      <c r="I330" s="116"/>
      <c r="J330" s="116"/>
      <c r="K330" s="133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33"/>
      <c r="X330" s="116"/>
      <c r="Y330" s="133"/>
      <c r="Z330" s="133"/>
      <c r="AA330" s="133"/>
      <c r="AB330" s="133"/>
      <c r="AC330" s="133"/>
    </row>
    <row r="331" spans="7:29" ht="14.25" customHeight="1">
      <c r="G331" s="116"/>
      <c r="H331" s="116"/>
      <c r="I331" s="116"/>
      <c r="J331" s="116"/>
      <c r="K331" s="133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33"/>
      <c r="X331" s="116"/>
      <c r="Y331" s="133"/>
      <c r="Z331" s="133"/>
      <c r="AA331" s="133"/>
      <c r="AB331" s="133"/>
      <c r="AC331" s="133"/>
    </row>
    <row r="332" spans="7:29" ht="14.25" customHeight="1">
      <c r="G332" s="116"/>
      <c r="H332" s="116"/>
      <c r="I332" s="116"/>
      <c r="J332" s="116"/>
      <c r="K332" s="133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33"/>
      <c r="X332" s="116"/>
      <c r="Y332" s="133"/>
      <c r="Z332" s="133"/>
      <c r="AA332" s="133"/>
      <c r="AB332" s="133"/>
      <c r="AC332" s="133"/>
    </row>
    <row r="333" spans="7:29" ht="14.25" customHeight="1">
      <c r="G333" s="116"/>
      <c r="H333" s="116"/>
      <c r="I333" s="116"/>
      <c r="J333" s="116"/>
      <c r="K333" s="133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33"/>
      <c r="X333" s="116"/>
      <c r="Y333" s="133"/>
      <c r="Z333" s="133"/>
      <c r="AA333" s="133"/>
      <c r="AB333" s="133"/>
      <c r="AC333" s="133"/>
    </row>
    <row r="334" spans="7:29" ht="14.25" customHeight="1">
      <c r="G334" s="116"/>
      <c r="H334" s="116"/>
      <c r="I334" s="116"/>
      <c r="J334" s="116"/>
      <c r="K334" s="133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33"/>
      <c r="X334" s="116"/>
      <c r="Y334" s="133"/>
      <c r="Z334" s="133"/>
      <c r="AA334" s="133"/>
      <c r="AB334" s="133"/>
      <c r="AC334" s="133"/>
    </row>
    <row r="335" spans="7:29" ht="14.25" customHeight="1">
      <c r="G335" s="116"/>
      <c r="H335" s="116"/>
      <c r="I335" s="116"/>
      <c r="J335" s="116"/>
      <c r="K335" s="133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33"/>
      <c r="X335" s="116"/>
      <c r="Y335" s="133"/>
      <c r="Z335" s="133"/>
      <c r="AA335" s="133"/>
      <c r="AB335" s="133"/>
      <c r="AC335" s="133"/>
    </row>
    <row r="336" spans="7:29" ht="14.25" customHeight="1">
      <c r="G336" s="116"/>
      <c r="H336" s="116"/>
      <c r="I336" s="116"/>
      <c r="J336" s="116"/>
      <c r="K336" s="133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33"/>
      <c r="X336" s="116"/>
      <c r="Y336" s="133"/>
      <c r="Z336" s="133"/>
      <c r="AA336" s="133"/>
      <c r="AB336" s="133"/>
      <c r="AC336" s="133"/>
    </row>
    <row r="337" spans="7:29" ht="14.25" customHeight="1">
      <c r="G337" s="116"/>
      <c r="H337" s="116"/>
      <c r="I337" s="116"/>
      <c r="J337" s="116"/>
      <c r="K337" s="133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33"/>
      <c r="X337" s="116"/>
      <c r="Y337" s="133"/>
      <c r="Z337" s="133"/>
      <c r="AA337" s="133"/>
      <c r="AB337" s="133"/>
      <c r="AC337" s="133"/>
    </row>
    <row r="338" spans="7:29" ht="14.25" customHeight="1">
      <c r="G338" s="116"/>
      <c r="H338" s="116"/>
      <c r="I338" s="116"/>
      <c r="J338" s="116"/>
      <c r="K338" s="133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33"/>
      <c r="X338" s="116"/>
      <c r="Y338" s="133"/>
      <c r="Z338" s="133"/>
      <c r="AA338" s="133"/>
      <c r="AB338" s="133"/>
      <c r="AC338" s="133"/>
    </row>
    <row r="339" spans="7:29" ht="14.25" customHeight="1">
      <c r="G339" s="116"/>
      <c r="H339" s="116"/>
      <c r="I339" s="116"/>
      <c r="J339" s="116"/>
      <c r="K339" s="133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33"/>
      <c r="X339" s="116"/>
      <c r="Y339" s="133"/>
      <c r="Z339" s="133"/>
      <c r="AA339" s="133"/>
      <c r="AB339" s="133"/>
      <c r="AC339" s="133"/>
    </row>
    <row r="340" spans="7:29" ht="14.25" customHeight="1">
      <c r="G340" s="116"/>
      <c r="H340" s="116"/>
      <c r="I340" s="116"/>
      <c r="J340" s="116"/>
      <c r="K340" s="133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33"/>
      <c r="X340" s="116"/>
      <c r="Y340" s="133"/>
      <c r="Z340" s="133"/>
      <c r="AA340" s="133"/>
      <c r="AB340" s="133"/>
      <c r="AC340" s="133"/>
    </row>
    <row r="341" spans="7:29" ht="14.25" customHeight="1">
      <c r="G341" s="116"/>
      <c r="H341" s="116"/>
      <c r="I341" s="116"/>
      <c r="J341" s="116"/>
      <c r="K341" s="133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33"/>
      <c r="X341" s="116"/>
      <c r="Y341" s="133"/>
      <c r="Z341" s="133"/>
      <c r="AA341" s="133"/>
      <c r="AB341" s="133"/>
      <c r="AC341" s="133"/>
    </row>
    <row r="342" spans="7:29" ht="14.25" customHeight="1">
      <c r="G342" s="116"/>
      <c r="H342" s="116"/>
      <c r="I342" s="116"/>
      <c r="J342" s="116"/>
      <c r="K342" s="133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33"/>
      <c r="X342" s="116"/>
      <c r="Y342" s="133"/>
      <c r="Z342" s="133"/>
      <c r="AA342" s="133"/>
      <c r="AB342" s="133"/>
      <c r="AC342" s="133"/>
    </row>
    <row r="343" spans="7:29" ht="14.25" customHeight="1">
      <c r="G343" s="116"/>
      <c r="H343" s="116"/>
      <c r="I343" s="116"/>
      <c r="J343" s="116"/>
      <c r="K343" s="133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33"/>
      <c r="X343" s="116"/>
      <c r="Y343" s="133"/>
      <c r="Z343" s="133"/>
      <c r="AA343" s="133"/>
      <c r="AB343" s="133"/>
      <c r="AC343" s="133"/>
    </row>
    <row r="344" spans="7:29" ht="14.25" customHeight="1">
      <c r="G344" s="116"/>
      <c r="H344" s="116"/>
      <c r="I344" s="116"/>
      <c r="J344" s="116"/>
      <c r="K344" s="133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33"/>
      <c r="X344" s="116"/>
      <c r="Y344" s="133"/>
      <c r="Z344" s="133"/>
      <c r="AA344" s="133"/>
      <c r="AB344" s="133"/>
      <c r="AC344" s="133"/>
    </row>
    <row r="345" spans="7:29" ht="14.25" customHeight="1">
      <c r="G345" s="116"/>
      <c r="H345" s="116"/>
      <c r="I345" s="116"/>
      <c r="J345" s="116"/>
      <c r="K345" s="133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33"/>
      <c r="X345" s="116"/>
      <c r="Y345" s="133"/>
      <c r="Z345" s="133"/>
      <c r="AA345" s="133"/>
      <c r="AB345" s="133"/>
      <c r="AC345" s="133"/>
    </row>
    <row r="346" spans="7:29" ht="14.25" customHeight="1">
      <c r="G346" s="116"/>
      <c r="H346" s="116"/>
      <c r="I346" s="116"/>
      <c r="J346" s="116"/>
      <c r="K346" s="133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33"/>
      <c r="X346" s="116"/>
      <c r="Y346" s="133"/>
      <c r="Z346" s="133"/>
      <c r="AA346" s="133"/>
      <c r="AB346" s="133"/>
      <c r="AC346" s="133"/>
    </row>
    <row r="347" spans="7:29" ht="14.25" customHeight="1">
      <c r="G347" s="116"/>
      <c r="H347" s="116"/>
      <c r="I347" s="116"/>
      <c r="J347" s="116"/>
      <c r="K347" s="133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33"/>
      <c r="X347" s="116"/>
      <c r="Y347" s="133"/>
      <c r="Z347" s="133"/>
      <c r="AA347" s="133"/>
      <c r="AB347" s="133"/>
      <c r="AC347" s="133"/>
    </row>
    <row r="348" spans="7:29" ht="14.25" customHeight="1">
      <c r="G348" s="116"/>
      <c r="H348" s="116"/>
      <c r="I348" s="116"/>
      <c r="J348" s="116"/>
      <c r="K348" s="133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33"/>
      <c r="X348" s="116"/>
      <c r="Y348" s="133"/>
      <c r="Z348" s="133"/>
      <c r="AA348" s="133"/>
      <c r="AB348" s="133"/>
      <c r="AC348" s="133"/>
    </row>
    <row r="349" spans="7:29" ht="14.25" customHeight="1">
      <c r="G349" s="116"/>
      <c r="H349" s="116"/>
      <c r="I349" s="116"/>
      <c r="J349" s="116"/>
      <c r="K349" s="133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33"/>
      <c r="X349" s="116"/>
      <c r="Y349" s="133"/>
      <c r="Z349" s="133"/>
      <c r="AA349" s="133"/>
      <c r="AB349" s="133"/>
      <c r="AC349" s="133"/>
    </row>
    <row r="350" spans="7:29" ht="14.25" customHeight="1">
      <c r="G350" s="116"/>
      <c r="H350" s="116"/>
      <c r="I350" s="116"/>
      <c r="J350" s="116"/>
      <c r="K350" s="133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33"/>
      <c r="X350" s="116"/>
      <c r="Y350" s="133"/>
      <c r="Z350" s="133"/>
      <c r="AA350" s="133"/>
      <c r="AB350" s="133"/>
      <c r="AC350" s="133"/>
    </row>
    <row r="351" spans="7:29" ht="14.25" customHeight="1">
      <c r="G351" s="116"/>
      <c r="H351" s="116"/>
      <c r="I351" s="116"/>
      <c r="J351" s="116"/>
      <c r="K351" s="133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33"/>
      <c r="X351" s="116"/>
      <c r="Y351" s="133"/>
      <c r="Z351" s="133"/>
      <c r="AA351" s="133"/>
      <c r="AB351" s="133"/>
      <c r="AC351" s="133"/>
    </row>
    <row r="352" spans="7:29" ht="14.25" customHeight="1">
      <c r="G352" s="116"/>
      <c r="H352" s="116"/>
      <c r="I352" s="116"/>
      <c r="J352" s="116"/>
      <c r="K352" s="133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33"/>
      <c r="X352" s="116"/>
      <c r="Y352" s="133"/>
      <c r="Z352" s="133"/>
      <c r="AA352" s="133"/>
      <c r="AB352" s="133"/>
      <c r="AC352" s="133"/>
    </row>
    <row r="353" spans="7:29" ht="14.25" customHeight="1">
      <c r="G353" s="116"/>
      <c r="H353" s="116"/>
      <c r="I353" s="116"/>
      <c r="J353" s="116"/>
      <c r="K353" s="133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33"/>
      <c r="X353" s="116"/>
      <c r="Y353" s="133"/>
      <c r="Z353" s="133"/>
      <c r="AA353" s="133"/>
      <c r="AB353" s="133"/>
      <c r="AC353" s="133"/>
    </row>
    <row r="354" spans="7:29" ht="14.25" customHeight="1">
      <c r="G354" s="116"/>
      <c r="H354" s="116"/>
      <c r="I354" s="116"/>
      <c r="J354" s="116"/>
      <c r="K354" s="133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33"/>
      <c r="X354" s="116"/>
      <c r="Y354" s="133"/>
      <c r="Z354" s="133"/>
      <c r="AA354" s="133"/>
      <c r="AB354" s="133"/>
      <c r="AC354" s="133"/>
    </row>
    <row r="355" spans="7:29" ht="14.25" customHeight="1">
      <c r="G355" s="116"/>
      <c r="H355" s="116"/>
      <c r="I355" s="116"/>
      <c r="J355" s="116"/>
      <c r="K355" s="133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33"/>
      <c r="X355" s="116"/>
      <c r="Y355" s="133"/>
      <c r="Z355" s="133"/>
      <c r="AA355" s="133"/>
      <c r="AB355" s="133"/>
      <c r="AC355" s="133"/>
    </row>
    <row r="356" spans="7:29" ht="14.25" customHeight="1">
      <c r="G356" s="116"/>
      <c r="H356" s="116"/>
      <c r="I356" s="116"/>
      <c r="J356" s="116"/>
      <c r="K356" s="133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33"/>
      <c r="X356" s="116"/>
      <c r="Y356" s="133"/>
      <c r="Z356" s="133"/>
      <c r="AA356" s="133"/>
      <c r="AB356" s="133"/>
      <c r="AC356" s="133"/>
    </row>
    <row r="357" spans="7:29" ht="14.25" customHeight="1">
      <c r="G357" s="116"/>
      <c r="H357" s="116"/>
      <c r="I357" s="116"/>
      <c r="J357" s="116"/>
      <c r="K357" s="133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33"/>
      <c r="X357" s="116"/>
      <c r="Y357" s="133"/>
      <c r="Z357" s="133"/>
      <c r="AA357" s="133"/>
      <c r="AB357" s="133"/>
      <c r="AC357" s="133"/>
    </row>
    <row r="358" spans="7:29" ht="14.25" customHeight="1">
      <c r="G358" s="116"/>
      <c r="H358" s="116"/>
      <c r="I358" s="116"/>
      <c r="J358" s="116"/>
      <c r="K358" s="133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33"/>
      <c r="X358" s="116"/>
      <c r="Y358" s="133"/>
      <c r="Z358" s="133"/>
      <c r="AA358" s="133"/>
      <c r="AB358" s="133"/>
      <c r="AC358" s="133"/>
    </row>
    <row r="359" spans="7:29" ht="14.25" customHeight="1">
      <c r="G359" s="116"/>
      <c r="H359" s="116"/>
      <c r="I359" s="116"/>
      <c r="J359" s="116"/>
      <c r="K359" s="133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33"/>
      <c r="X359" s="116"/>
      <c r="Y359" s="133"/>
      <c r="Z359" s="133"/>
      <c r="AA359" s="133"/>
      <c r="AB359" s="133"/>
      <c r="AC359" s="133"/>
    </row>
    <row r="360" spans="7:29" ht="14.25" customHeight="1">
      <c r="G360" s="116"/>
      <c r="H360" s="116"/>
      <c r="I360" s="116"/>
      <c r="J360" s="116"/>
      <c r="K360" s="133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33"/>
      <c r="X360" s="116"/>
      <c r="Y360" s="133"/>
      <c r="Z360" s="133"/>
      <c r="AA360" s="133"/>
      <c r="AB360" s="133"/>
      <c r="AC360" s="133"/>
    </row>
    <row r="361" spans="7:29" ht="14.25" customHeight="1">
      <c r="G361" s="116"/>
      <c r="H361" s="116"/>
      <c r="I361" s="116"/>
      <c r="J361" s="116"/>
      <c r="K361" s="133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33"/>
      <c r="X361" s="116"/>
      <c r="Y361" s="133"/>
      <c r="Z361" s="133"/>
      <c r="AA361" s="133"/>
      <c r="AB361" s="133"/>
      <c r="AC361" s="133"/>
    </row>
    <row r="362" spans="7:29" ht="14.25" customHeight="1">
      <c r="G362" s="116"/>
      <c r="H362" s="116"/>
      <c r="I362" s="116"/>
      <c r="J362" s="116"/>
      <c r="K362" s="133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33"/>
      <c r="X362" s="116"/>
      <c r="Y362" s="133"/>
      <c r="Z362" s="133"/>
      <c r="AA362" s="133"/>
      <c r="AB362" s="133"/>
      <c r="AC362" s="133"/>
    </row>
    <row r="363" spans="7:29" ht="14.25" customHeight="1">
      <c r="G363" s="116"/>
      <c r="H363" s="116"/>
      <c r="I363" s="116"/>
      <c r="J363" s="116"/>
      <c r="K363" s="133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33"/>
      <c r="X363" s="116"/>
      <c r="Y363" s="133"/>
      <c r="Z363" s="133"/>
      <c r="AA363" s="133"/>
      <c r="AB363" s="133"/>
      <c r="AC363" s="133"/>
    </row>
    <row r="364" spans="7:29" ht="14.25" customHeight="1">
      <c r="G364" s="116"/>
      <c r="H364" s="116"/>
      <c r="I364" s="116"/>
      <c r="J364" s="116"/>
      <c r="K364" s="133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33"/>
      <c r="X364" s="116"/>
      <c r="Y364" s="133"/>
      <c r="Z364" s="133"/>
      <c r="AA364" s="133"/>
      <c r="AB364" s="133"/>
      <c r="AC364" s="133"/>
    </row>
    <row r="365" spans="7:29" ht="14.25" customHeight="1">
      <c r="G365" s="116"/>
      <c r="H365" s="116"/>
      <c r="I365" s="116"/>
      <c r="J365" s="116"/>
      <c r="K365" s="133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33"/>
      <c r="X365" s="116"/>
      <c r="Y365" s="133"/>
      <c r="Z365" s="133"/>
      <c r="AA365" s="133"/>
      <c r="AB365" s="133"/>
      <c r="AC365" s="133"/>
    </row>
    <row r="366" spans="7:29" ht="14.25" customHeight="1">
      <c r="G366" s="116"/>
      <c r="H366" s="116"/>
      <c r="I366" s="116"/>
      <c r="J366" s="116"/>
      <c r="K366" s="133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33"/>
      <c r="X366" s="116"/>
      <c r="Y366" s="133"/>
      <c r="Z366" s="133"/>
      <c r="AA366" s="133"/>
      <c r="AB366" s="133"/>
      <c r="AC366" s="133"/>
    </row>
    <row r="367" spans="7:29" ht="14.25" customHeight="1">
      <c r="G367" s="116"/>
      <c r="H367" s="116"/>
      <c r="I367" s="116"/>
      <c r="J367" s="116"/>
      <c r="K367" s="133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33"/>
      <c r="X367" s="116"/>
      <c r="Y367" s="133"/>
      <c r="Z367" s="133"/>
      <c r="AA367" s="133"/>
      <c r="AB367" s="133"/>
      <c r="AC367" s="133"/>
    </row>
    <row r="368" spans="7:29" ht="14.25" customHeight="1">
      <c r="G368" s="116"/>
      <c r="H368" s="116"/>
      <c r="I368" s="116"/>
      <c r="J368" s="116"/>
      <c r="K368" s="133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33"/>
      <c r="X368" s="116"/>
      <c r="Y368" s="133"/>
      <c r="Z368" s="133"/>
      <c r="AA368" s="133"/>
      <c r="AB368" s="133"/>
      <c r="AC368" s="133"/>
    </row>
    <row r="369" spans="7:29" ht="14.25" customHeight="1">
      <c r="G369" s="116"/>
      <c r="H369" s="116"/>
      <c r="I369" s="116"/>
      <c r="J369" s="116"/>
      <c r="K369" s="133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33"/>
      <c r="X369" s="116"/>
      <c r="Y369" s="133"/>
      <c r="Z369" s="133"/>
      <c r="AA369" s="133"/>
      <c r="AB369" s="133"/>
      <c r="AC369" s="133"/>
    </row>
    <row r="370" spans="7:29" ht="14.25" customHeight="1">
      <c r="G370" s="116"/>
      <c r="H370" s="116"/>
      <c r="I370" s="116"/>
      <c r="J370" s="116"/>
      <c r="K370" s="133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33"/>
      <c r="X370" s="116"/>
      <c r="Y370" s="133"/>
      <c r="Z370" s="133"/>
      <c r="AA370" s="133"/>
      <c r="AB370" s="133"/>
      <c r="AC370" s="133"/>
    </row>
    <row r="371" spans="7:29" ht="14.25" customHeight="1">
      <c r="G371" s="116"/>
      <c r="H371" s="116"/>
      <c r="I371" s="116"/>
      <c r="J371" s="116"/>
      <c r="K371" s="133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33"/>
      <c r="X371" s="116"/>
      <c r="Y371" s="133"/>
      <c r="Z371" s="133"/>
      <c r="AA371" s="133"/>
      <c r="AB371" s="133"/>
      <c r="AC371" s="133"/>
    </row>
    <row r="372" spans="7:29" ht="14.25" customHeight="1">
      <c r="G372" s="116"/>
      <c r="H372" s="116"/>
      <c r="I372" s="116"/>
      <c r="J372" s="116"/>
      <c r="K372" s="133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33"/>
      <c r="X372" s="116"/>
      <c r="Y372" s="133"/>
      <c r="Z372" s="133"/>
      <c r="AA372" s="133"/>
      <c r="AB372" s="133"/>
      <c r="AC372" s="133"/>
    </row>
    <row r="373" spans="7:29" ht="14.25" customHeight="1">
      <c r="G373" s="116"/>
      <c r="H373" s="116"/>
      <c r="I373" s="116"/>
      <c r="J373" s="116"/>
      <c r="K373" s="133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33"/>
      <c r="X373" s="116"/>
      <c r="Y373" s="133"/>
      <c r="Z373" s="133"/>
      <c r="AA373" s="133"/>
      <c r="AB373" s="133"/>
      <c r="AC373" s="133"/>
    </row>
    <row r="374" spans="7:29" ht="14.25" customHeight="1">
      <c r="G374" s="116"/>
      <c r="H374" s="116"/>
      <c r="I374" s="116"/>
      <c r="J374" s="116"/>
      <c r="K374" s="133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33"/>
      <c r="X374" s="116"/>
      <c r="Y374" s="133"/>
      <c r="Z374" s="133"/>
      <c r="AA374" s="133"/>
      <c r="AB374" s="133"/>
      <c r="AC374" s="133"/>
    </row>
    <row r="375" spans="7:29" ht="14.25" customHeight="1">
      <c r="G375" s="116"/>
      <c r="H375" s="116"/>
      <c r="I375" s="116"/>
      <c r="J375" s="116"/>
      <c r="K375" s="133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33"/>
      <c r="X375" s="116"/>
      <c r="Y375" s="133"/>
      <c r="Z375" s="133"/>
      <c r="AA375" s="133"/>
      <c r="AB375" s="133"/>
      <c r="AC375" s="133"/>
    </row>
    <row r="376" spans="7:29" ht="14.25" customHeight="1">
      <c r="G376" s="116"/>
      <c r="H376" s="116"/>
      <c r="I376" s="116"/>
      <c r="J376" s="116"/>
      <c r="K376" s="133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33"/>
      <c r="X376" s="116"/>
      <c r="Y376" s="133"/>
      <c r="Z376" s="133"/>
      <c r="AA376" s="133"/>
      <c r="AB376" s="133"/>
      <c r="AC376" s="133"/>
    </row>
    <row r="377" spans="7:29" ht="14.25" customHeight="1">
      <c r="G377" s="116"/>
      <c r="H377" s="116"/>
      <c r="I377" s="116"/>
      <c r="J377" s="116"/>
      <c r="K377" s="133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33"/>
      <c r="X377" s="116"/>
      <c r="Y377" s="133"/>
      <c r="Z377" s="133"/>
      <c r="AA377" s="133"/>
      <c r="AB377" s="133"/>
      <c r="AC377" s="133"/>
    </row>
    <row r="378" spans="7:29" ht="14.25" customHeight="1">
      <c r="G378" s="116"/>
      <c r="H378" s="116"/>
      <c r="I378" s="116"/>
      <c r="J378" s="116"/>
      <c r="K378" s="133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33"/>
      <c r="X378" s="116"/>
      <c r="Y378" s="133"/>
      <c r="Z378" s="133"/>
      <c r="AA378" s="133"/>
      <c r="AB378" s="133"/>
      <c r="AC378" s="133"/>
    </row>
    <row r="379" spans="7:29" ht="14.25" customHeight="1">
      <c r="G379" s="116"/>
      <c r="H379" s="116"/>
      <c r="I379" s="116"/>
      <c r="J379" s="116"/>
      <c r="K379" s="133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33"/>
      <c r="X379" s="116"/>
      <c r="Y379" s="133"/>
      <c r="Z379" s="133"/>
      <c r="AA379" s="133"/>
      <c r="AB379" s="133"/>
      <c r="AC379" s="133"/>
    </row>
    <row r="380" spans="7:29" ht="14.25" customHeight="1">
      <c r="G380" s="116"/>
      <c r="H380" s="116"/>
      <c r="I380" s="116"/>
      <c r="J380" s="116"/>
      <c r="K380" s="133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33"/>
      <c r="X380" s="116"/>
      <c r="Y380" s="133"/>
      <c r="Z380" s="133"/>
      <c r="AA380" s="133"/>
      <c r="AB380" s="133"/>
      <c r="AC380" s="133"/>
    </row>
    <row r="381" spans="7:29" ht="14.25" customHeight="1">
      <c r="G381" s="116"/>
      <c r="H381" s="116"/>
      <c r="I381" s="116"/>
      <c r="J381" s="116"/>
      <c r="K381" s="133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33"/>
      <c r="X381" s="116"/>
      <c r="Y381" s="133"/>
      <c r="Z381" s="133"/>
      <c r="AA381" s="133"/>
      <c r="AB381" s="133"/>
      <c r="AC381" s="133"/>
    </row>
    <row r="382" spans="7:29" ht="14.25" customHeight="1">
      <c r="G382" s="116"/>
      <c r="H382" s="116"/>
      <c r="I382" s="116"/>
      <c r="J382" s="116"/>
      <c r="K382" s="133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33"/>
      <c r="X382" s="116"/>
      <c r="Y382" s="133"/>
      <c r="Z382" s="133"/>
      <c r="AA382" s="133"/>
      <c r="AB382" s="133"/>
      <c r="AC382" s="133"/>
    </row>
    <row r="383" spans="7:29" ht="14.25" customHeight="1">
      <c r="G383" s="116"/>
      <c r="H383" s="116"/>
      <c r="I383" s="116"/>
      <c r="J383" s="116"/>
      <c r="K383" s="133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33"/>
      <c r="X383" s="116"/>
      <c r="Y383" s="133"/>
      <c r="Z383" s="133"/>
      <c r="AA383" s="133"/>
      <c r="AB383" s="133"/>
      <c r="AC383" s="133"/>
    </row>
    <row r="384" spans="7:29" ht="14.25" customHeight="1">
      <c r="G384" s="116"/>
      <c r="H384" s="116"/>
      <c r="I384" s="116"/>
      <c r="J384" s="116"/>
      <c r="K384" s="133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33"/>
      <c r="X384" s="116"/>
      <c r="Y384" s="133"/>
      <c r="Z384" s="133"/>
      <c r="AA384" s="133"/>
      <c r="AB384" s="133"/>
      <c r="AC384" s="133"/>
    </row>
    <row r="385" spans="7:29" ht="14.25" customHeight="1">
      <c r="G385" s="116"/>
      <c r="H385" s="116"/>
      <c r="I385" s="116"/>
      <c r="J385" s="116"/>
      <c r="K385" s="133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33"/>
      <c r="X385" s="116"/>
      <c r="Y385" s="133"/>
      <c r="Z385" s="133"/>
      <c r="AA385" s="133"/>
      <c r="AB385" s="133"/>
      <c r="AC385" s="133"/>
    </row>
    <row r="386" spans="7:29" ht="14.25" customHeight="1">
      <c r="G386" s="116"/>
      <c r="H386" s="116"/>
      <c r="I386" s="116"/>
      <c r="J386" s="116"/>
      <c r="K386" s="133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33"/>
      <c r="X386" s="116"/>
      <c r="Y386" s="133"/>
      <c r="Z386" s="133"/>
      <c r="AA386" s="133"/>
      <c r="AB386" s="133"/>
      <c r="AC386" s="133"/>
    </row>
    <row r="387" spans="7:29" ht="14.25" customHeight="1">
      <c r="G387" s="116"/>
      <c r="H387" s="116"/>
      <c r="I387" s="116"/>
      <c r="J387" s="116"/>
      <c r="K387" s="133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33"/>
      <c r="X387" s="116"/>
      <c r="Y387" s="133"/>
      <c r="Z387" s="133"/>
      <c r="AA387" s="133"/>
      <c r="AB387" s="133"/>
      <c r="AC387" s="133"/>
    </row>
    <row r="388" spans="7:29" ht="14.25" customHeight="1">
      <c r="G388" s="116"/>
      <c r="H388" s="116"/>
      <c r="I388" s="116"/>
      <c r="J388" s="116"/>
      <c r="K388" s="133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33"/>
      <c r="X388" s="116"/>
      <c r="Y388" s="133"/>
      <c r="Z388" s="133"/>
      <c r="AA388" s="133"/>
      <c r="AB388" s="133"/>
      <c r="AC388" s="133"/>
    </row>
    <row r="389" spans="7:29" ht="14.25" customHeight="1">
      <c r="G389" s="116"/>
      <c r="H389" s="116"/>
      <c r="I389" s="116"/>
      <c r="J389" s="116"/>
      <c r="K389" s="133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33"/>
      <c r="X389" s="116"/>
      <c r="Y389" s="133"/>
      <c r="Z389" s="133"/>
      <c r="AA389" s="133"/>
      <c r="AB389" s="133"/>
      <c r="AC389" s="133"/>
    </row>
    <row r="390" spans="7:29" ht="14.25" customHeight="1">
      <c r="G390" s="116"/>
      <c r="H390" s="116"/>
      <c r="I390" s="116"/>
      <c r="J390" s="116"/>
      <c r="K390" s="133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33"/>
      <c r="X390" s="116"/>
      <c r="Y390" s="133"/>
      <c r="Z390" s="133"/>
      <c r="AA390" s="133"/>
      <c r="AB390" s="133"/>
      <c r="AC390" s="133"/>
    </row>
    <row r="391" spans="7:29" ht="14.25" customHeight="1">
      <c r="G391" s="116"/>
      <c r="H391" s="116"/>
      <c r="I391" s="116"/>
      <c r="J391" s="116"/>
      <c r="K391" s="133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33"/>
      <c r="X391" s="116"/>
      <c r="Y391" s="133"/>
      <c r="Z391" s="133"/>
      <c r="AA391" s="133"/>
      <c r="AB391" s="133"/>
      <c r="AC391" s="133"/>
    </row>
    <row r="392" spans="7:29" ht="14.25" customHeight="1">
      <c r="G392" s="116"/>
      <c r="H392" s="116"/>
      <c r="I392" s="116"/>
      <c r="J392" s="116"/>
      <c r="K392" s="133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33"/>
      <c r="X392" s="116"/>
      <c r="Y392" s="133"/>
      <c r="Z392" s="133"/>
      <c r="AA392" s="133"/>
      <c r="AB392" s="133"/>
      <c r="AC392" s="133"/>
    </row>
    <row r="393" spans="7:29" ht="14.25" customHeight="1">
      <c r="G393" s="116"/>
      <c r="H393" s="116"/>
      <c r="I393" s="116"/>
      <c r="J393" s="116"/>
      <c r="K393" s="133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33"/>
      <c r="X393" s="116"/>
      <c r="Y393" s="133"/>
      <c r="Z393" s="133"/>
      <c r="AA393" s="133"/>
      <c r="AB393" s="133"/>
      <c r="AC393" s="133"/>
    </row>
    <row r="394" spans="7:29" ht="14.25" customHeight="1">
      <c r="G394" s="116"/>
      <c r="H394" s="116"/>
      <c r="I394" s="116"/>
      <c r="J394" s="116"/>
      <c r="K394" s="133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33"/>
      <c r="X394" s="116"/>
      <c r="Y394" s="133"/>
      <c r="Z394" s="133"/>
      <c r="AA394" s="133"/>
      <c r="AB394" s="133"/>
      <c r="AC394" s="133"/>
    </row>
    <row r="395" spans="7:29" ht="14.25" customHeight="1">
      <c r="G395" s="116"/>
      <c r="H395" s="116"/>
      <c r="I395" s="116"/>
      <c r="J395" s="116"/>
      <c r="K395" s="133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33"/>
      <c r="X395" s="116"/>
      <c r="Y395" s="133"/>
      <c r="Z395" s="133"/>
      <c r="AA395" s="133"/>
      <c r="AB395" s="133"/>
      <c r="AC395" s="133"/>
    </row>
    <row r="396" spans="7:29" ht="14.25" customHeight="1">
      <c r="G396" s="116"/>
      <c r="H396" s="116"/>
      <c r="I396" s="116"/>
      <c r="J396" s="116"/>
      <c r="K396" s="133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33"/>
      <c r="X396" s="116"/>
      <c r="Y396" s="133"/>
      <c r="Z396" s="133"/>
      <c r="AA396" s="133"/>
      <c r="AB396" s="133"/>
      <c r="AC396" s="133"/>
    </row>
    <row r="397" spans="7:29" ht="14.25" customHeight="1">
      <c r="G397" s="116"/>
      <c r="H397" s="116"/>
      <c r="I397" s="116"/>
      <c r="J397" s="116"/>
      <c r="K397" s="133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33"/>
      <c r="X397" s="116"/>
      <c r="Y397" s="133"/>
      <c r="Z397" s="133"/>
      <c r="AA397" s="133"/>
      <c r="AB397" s="133"/>
      <c r="AC397" s="133"/>
    </row>
    <row r="398" spans="7:29" ht="14.25" customHeight="1">
      <c r="G398" s="116"/>
      <c r="H398" s="116"/>
      <c r="I398" s="116"/>
      <c r="J398" s="116"/>
      <c r="K398" s="133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33"/>
      <c r="X398" s="116"/>
      <c r="Y398" s="133"/>
      <c r="Z398" s="133"/>
      <c r="AA398" s="133"/>
      <c r="AB398" s="133"/>
      <c r="AC398" s="133"/>
    </row>
    <row r="399" spans="7:29" ht="14.25" customHeight="1">
      <c r="G399" s="116"/>
      <c r="H399" s="116"/>
      <c r="I399" s="116"/>
      <c r="J399" s="116"/>
      <c r="K399" s="133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33"/>
      <c r="X399" s="116"/>
      <c r="Y399" s="133"/>
      <c r="Z399" s="133"/>
      <c r="AA399" s="133"/>
      <c r="AB399" s="133"/>
      <c r="AC399" s="133"/>
    </row>
    <row r="400" spans="7:29" ht="14.25" customHeight="1">
      <c r="G400" s="116"/>
      <c r="H400" s="116"/>
      <c r="I400" s="116"/>
      <c r="J400" s="116"/>
      <c r="K400" s="133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33"/>
      <c r="X400" s="116"/>
      <c r="Y400" s="133"/>
      <c r="Z400" s="133"/>
      <c r="AA400" s="133"/>
      <c r="AB400" s="133"/>
      <c r="AC400" s="133"/>
    </row>
    <row r="401" spans="7:29" ht="14.25" customHeight="1">
      <c r="G401" s="116"/>
      <c r="H401" s="116"/>
      <c r="I401" s="116"/>
      <c r="J401" s="116"/>
      <c r="K401" s="133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33"/>
      <c r="X401" s="116"/>
      <c r="Y401" s="133"/>
      <c r="Z401" s="133"/>
      <c r="AA401" s="133"/>
      <c r="AB401" s="133"/>
      <c r="AC401" s="133"/>
    </row>
    <row r="402" spans="7:29" ht="14.25" customHeight="1">
      <c r="G402" s="116"/>
      <c r="H402" s="116"/>
      <c r="I402" s="116"/>
      <c r="J402" s="116"/>
      <c r="K402" s="133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33"/>
      <c r="X402" s="116"/>
      <c r="Y402" s="133"/>
      <c r="Z402" s="133"/>
      <c r="AA402" s="133"/>
      <c r="AB402" s="133"/>
      <c r="AC402" s="133"/>
    </row>
    <row r="403" spans="7:29" ht="14.25" customHeight="1">
      <c r="G403" s="116"/>
      <c r="H403" s="116"/>
      <c r="I403" s="116"/>
      <c r="J403" s="116"/>
      <c r="K403" s="133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33"/>
      <c r="X403" s="116"/>
      <c r="Y403" s="133"/>
      <c r="Z403" s="133"/>
      <c r="AA403" s="133"/>
      <c r="AB403" s="133"/>
      <c r="AC403" s="133"/>
    </row>
    <row r="404" spans="7:29" ht="14.25" customHeight="1">
      <c r="G404" s="116"/>
      <c r="H404" s="116"/>
      <c r="I404" s="116"/>
      <c r="J404" s="116"/>
      <c r="K404" s="133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33"/>
      <c r="X404" s="116"/>
      <c r="Y404" s="133"/>
      <c r="Z404" s="133"/>
      <c r="AA404" s="133"/>
      <c r="AB404" s="133"/>
      <c r="AC404" s="133"/>
    </row>
    <row r="405" spans="7:29" ht="14.25" customHeight="1">
      <c r="G405" s="116"/>
      <c r="H405" s="116"/>
      <c r="I405" s="116"/>
      <c r="J405" s="116"/>
      <c r="K405" s="133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33"/>
      <c r="X405" s="116"/>
      <c r="Y405" s="133"/>
      <c r="Z405" s="133"/>
      <c r="AA405" s="133"/>
      <c r="AB405" s="133"/>
      <c r="AC405" s="133"/>
    </row>
    <row r="406" spans="7:29" ht="14.25" customHeight="1">
      <c r="G406" s="116"/>
      <c r="H406" s="116"/>
      <c r="I406" s="116"/>
      <c r="J406" s="116"/>
      <c r="K406" s="133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33"/>
      <c r="X406" s="116"/>
      <c r="Y406" s="133"/>
      <c r="Z406" s="133"/>
      <c r="AA406" s="133"/>
      <c r="AB406" s="133"/>
      <c r="AC406" s="133"/>
    </row>
    <row r="407" spans="7:29" ht="14.25" customHeight="1">
      <c r="G407" s="116"/>
      <c r="H407" s="116"/>
      <c r="I407" s="116"/>
      <c r="J407" s="116"/>
      <c r="K407" s="133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33"/>
      <c r="X407" s="116"/>
      <c r="Y407" s="133"/>
      <c r="Z407" s="133"/>
      <c r="AA407" s="133"/>
      <c r="AB407" s="133"/>
      <c r="AC407" s="133"/>
    </row>
    <row r="408" spans="7:29" ht="14.25" customHeight="1">
      <c r="G408" s="116"/>
      <c r="H408" s="116"/>
      <c r="I408" s="116"/>
      <c r="J408" s="116"/>
      <c r="K408" s="133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33"/>
      <c r="X408" s="116"/>
      <c r="Y408" s="133"/>
      <c r="Z408" s="133"/>
      <c r="AA408" s="133"/>
      <c r="AB408" s="133"/>
      <c r="AC408" s="133"/>
    </row>
    <row r="409" spans="7:29" ht="14.25" customHeight="1">
      <c r="G409" s="116"/>
      <c r="H409" s="116"/>
      <c r="I409" s="116"/>
      <c r="J409" s="116"/>
      <c r="K409" s="133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33"/>
      <c r="X409" s="116"/>
      <c r="Y409" s="133"/>
      <c r="Z409" s="133"/>
      <c r="AA409" s="133"/>
      <c r="AB409" s="133"/>
      <c r="AC409" s="133"/>
    </row>
    <row r="410" spans="7:29" ht="14.25" customHeight="1">
      <c r="G410" s="116"/>
      <c r="H410" s="116"/>
      <c r="I410" s="116"/>
      <c r="J410" s="116"/>
      <c r="K410" s="133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33"/>
      <c r="X410" s="116"/>
      <c r="Y410" s="133"/>
      <c r="Z410" s="133"/>
      <c r="AA410" s="133"/>
      <c r="AB410" s="133"/>
      <c r="AC410" s="133"/>
    </row>
    <row r="411" spans="7:29" ht="14.25" customHeight="1">
      <c r="G411" s="116"/>
      <c r="H411" s="116"/>
      <c r="I411" s="116"/>
      <c r="J411" s="116"/>
      <c r="K411" s="133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33"/>
      <c r="X411" s="116"/>
      <c r="Y411" s="133"/>
      <c r="Z411" s="133"/>
      <c r="AA411" s="133"/>
      <c r="AB411" s="133"/>
      <c r="AC411" s="133"/>
    </row>
    <row r="412" spans="7:29" ht="14.25" customHeight="1">
      <c r="G412" s="116"/>
      <c r="H412" s="116"/>
      <c r="I412" s="116"/>
      <c r="J412" s="116"/>
      <c r="K412" s="133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33"/>
      <c r="X412" s="116"/>
      <c r="Y412" s="133"/>
      <c r="Z412" s="133"/>
      <c r="AA412" s="133"/>
      <c r="AB412" s="133"/>
      <c r="AC412" s="133"/>
    </row>
    <row r="413" spans="7:29" ht="14.25" customHeight="1">
      <c r="G413" s="116"/>
      <c r="H413" s="116"/>
      <c r="I413" s="116"/>
      <c r="J413" s="116"/>
      <c r="K413" s="133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33"/>
      <c r="X413" s="116"/>
      <c r="Y413" s="133"/>
      <c r="Z413" s="133"/>
      <c r="AA413" s="133"/>
      <c r="AB413" s="133"/>
      <c r="AC413" s="133"/>
    </row>
    <row r="414" spans="7:29" ht="14.25" customHeight="1">
      <c r="G414" s="116"/>
      <c r="H414" s="116"/>
      <c r="I414" s="116"/>
      <c r="J414" s="116"/>
      <c r="K414" s="133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33"/>
      <c r="X414" s="116"/>
      <c r="Y414" s="133"/>
      <c r="Z414" s="133"/>
      <c r="AA414" s="133"/>
      <c r="AB414" s="133"/>
      <c r="AC414" s="133"/>
    </row>
    <row r="415" spans="7:29" ht="14.25" customHeight="1">
      <c r="G415" s="116"/>
      <c r="H415" s="116"/>
      <c r="I415" s="116"/>
      <c r="J415" s="116"/>
      <c r="K415" s="133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33"/>
      <c r="X415" s="116"/>
      <c r="Y415" s="133"/>
      <c r="Z415" s="133"/>
      <c r="AA415" s="133"/>
      <c r="AB415" s="133"/>
      <c r="AC415" s="133"/>
    </row>
    <row r="416" spans="7:29" ht="14.25" customHeight="1">
      <c r="G416" s="116"/>
      <c r="H416" s="116"/>
      <c r="I416" s="116"/>
      <c r="J416" s="116"/>
      <c r="K416" s="133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33"/>
      <c r="X416" s="116"/>
      <c r="Y416" s="133"/>
      <c r="Z416" s="133"/>
      <c r="AA416" s="133"/>
      <c r="AB416" s="133"/>
      <c r="AC416" s="133"/>
    </row>
    <row r="417" spans="7:29" ht="14.25" customHeight="1">
      <c r="G417" s="116"/>
      <c r="H417" s="116"/>
      <c r="I417" s="116"/>
      <c r="J417" s="116"/>
      <c r="K417" s="133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33"/>
      <c r="X417" s="116"/>
      <c r="Y417" s="133"/>
      <c r="Z417" s="133"/>
      <c r="AA417" s="133"/>
      <c r="AB417" s="133"/>
      <c r="AC417" s="133"/>
    </row>
    <row r="418" spans="7:29" ht="14.25" customHeight="1">
      <c r="G418" s="116"/>
      <c r="H418" s="116"/>
      <c r="I418" s="116"/>
      <c r="J418" s="116"/>
      <c r="K418" s="133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33"/>
      <c r="X418" s="116"/>
      <c r="Y418" s="133"/>
      <c r="Z418" s="133"/>
      <c r="AA418" s="133"/>
      <c r="AB418" s="133"/>
      <c r="AC418" s="133"/>
    </row>
    <row r="419" spans="7:29" ht="14.25" customHeight="1">
      <c r="G419" s="116"/>
      <c r="H419" s="116"/>
      <c r="I419" s="116"/>
      <c r="J419" s="116"/>
      <c r="K419" s="133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33"/>
      <c r="X419" s="116"/>
      <c r="Y419" s="133"/>
      <c r="Z419" s="133"/>
      <c r="AA419" s="133"/>
      <c r="AB419" s="133"/>
      <c r="AC419" s="133"/>
    </row>
    <row r="420" spans="7:29" ht="14.25" customHeight="1">
      <c r="G420" s="116"/>
      <c r="H420" s="116"/>
      <c r="I420" s="116"/>
      <c r="J420" s="116"/>
      <c r="K420" s="133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33"/>
      <c r="X420" s="116"/>
      <c r="Y420" s="133"/>
      <c r="Z420" s="133"/>
      <c r="AA420" s="133"/>
      <c r="AB420" s="133"/>
      <c r="AC420" s="133"/>
    </row>
    <row r="421" spans="7:29" ht="14.25" customHeight="1">
      <c r="G421" s="116"/>
      <c r="H421" s="116"/>
      <c r="I421" s="116"/>
      <c r="J421" s="116"/>
      <c r="K421" s="133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33"/>
      <c r="X421" s="116"/>
      <c r="Y421" s="133"/>
      <c r="Z421" s="133"/>
      <c r="AA421" s="133"/>
      <c r="AB421" s="133"/>
      <c r="AC421" s="133"/>
    </row>
    <row r="422" spans="7:29" ht="14.25" customHeight="1">
      <c r="G422" s="116"/>
      <c r="H422" s="116"/>
      <c r="I422" s="116"/>
      <c r="J422" s="116"/>
      <c r="K422" s="133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33"/>
      <c r="X422" s="116"/>
      <c r="Y422" s="133"/>
      <c r="Z422" s="133"/>
      <c r="AA422" s="133"/>
      <c r="AB422" s="133"/>
      <c r="AC422" s="133"/>
    </row>
    <row r="423" spans="7:29" ht="14.25" customHeight="1">
      <c r="G423" s="116"/>
      <c r="H423" s="116"/>
      <c r="I423" s="116"/>
      <c r="J423" s="116"/>
      <c r="K423" s="133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33"/>
      <c r="X423" s="116"/>
      <c r="Y423" s="133"/>
      <c r="Z423" s="133"/>
      <c r="AA423" s="133"/>
      <c r="AB423" s="133"/>
      <c r="AC423" s="133"/>
    </row>
    <row r="424" spans="7:29" ht="14.25" customHeight="1">
      <c r="G424" s="116"/>
      <c r="H424" s="116"/>
      <c r="I424" s="116"/>
      <c r="J424" s="116"/>
      <c r="K424" s="133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33"/>
      <c r="X424" s="116"/>
      <c r="Y424" s="133"/>
      <c r="Z424" s="133"/>
      <c r="AA424" s="133"/>
      <c r="AB424" s="133"/>
      <c r="AC424" s="133"/>
    </row>
    <row r="425" spans="7:29" ht="14.25" customHeight="1">
      <c r="G425" s="116"/>
      <c r="H425" s="116"/>
      <c r="I425" s="116"/>
      <c r="J425" s="116"/>
      <c r="K425" s="133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33"/>
      <c r="X425" s="116"/>
      <c r="Y425" s="133"/>
      <c r="Z425" s="133"/>
      <c r="AA425" s="133"/>
      <c r="AB425" s="133"/>
      <c r="AC425" s="133"/>
    </row>
    <row r="426" spans="7:29" ht="14.25" customHeight="1">
      <c r="G426" s="116"/>
      <c r="H426" s="116"/>
      <c r="I426" s="116"/>
      <c r="J426" s="116"/>
      <c r="K426" s="133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33"/>
      <c r="X426" s="116"/>
      <c r="Y426" s="133"/>
      <c r="Z426" s="133"/>
      <c r="AA426" s="133"/>
      <c r="AB426" s="133"/>
      <c r="AC426" s="133"/>
    </row>
    <row r="427" spans="7:29" ht="14.25" customHeight="1">
      <c r="G427" s="116"/>
      <c r="H427" s="116"/>
      <c r="I427" s="116"/>
      <c r="J427" s="116"/>
      <c r="K427" s="133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33"/>
      <c r="X427" s="116"/>
      <c r="Y427" s="133"/>
      <c r="Z427" s="133"/>
      <c r="AA427" s="133"/>
      <c r="AB427" s="133"/>
      <c r="AC427" s="133"/>
    </row>
    <row r="428" spans="7:29" ht="14.25" customHeight="1">
      <c r="G428" s="116"/>
      <c r="H428" s="116"/>
      <c r="I428" s="116"/>
      <c r="J428" s="116"/>
      <c r="K428" s="133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33"/>
      <c r="X428" s="116"/>
      <c r="Y428" s="133"/>
      <c r="Z428" s="133"/>
      <c r="AA428" s="133"/>
      <c r="AB428" s="133"/>
      <c r="AC428" s="133"/>
    </row>
    <row r="429" spans="7:29" ht="14.25" customHeight="1">
      <c r="G429" s="116"/>
      <c r="H429" s="116"/>
      <c r="I429" s="116"/>
      <c r="J429" s="116"/>
      <c r="K429" s="133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33"/>
      <c r="X429" s="116"/>
      <c r="Y429" s="133"/>
      <c r="Z429" s="133"/>
      <c r="AA429" s="133"/>
      <c r="AB429" s="133"/>
      <c r="AC429" s="133"/>
    </row>
    <row r="430" spans="7:29" ht="14.25" customHeight="1">
      <c r="G430" s="116"/>
      <c r="H430" s="116"/>
      <c r="I430" s="116"/>
      <c r="J430" s="116"/>
      <c r="K430" s="133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33"/>
      <c r="X430" s="116"/>
      <c r="Y430" s="133"/>
      <c r="Z430" s="133"/>
      <c r="AA430" s="133"/>
      <c r="AB430" s="133"/>
      <c r="AC430" s="133"/>
    </row>
    <row r="431" spans="7:29" ht="14.25" customHeight="1">
      <c r="G431" s="116"/>
      <c r="H431" s="116"/>
      <c r="I431" s="116"/>
      <c r="J431" s="116"/>
      <c r="K431" s="133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33"/>
      <c r="X431" s="116"/>
      <c r="Y431" s="133"/>
      <c r="Z431" s="133"/>
      <c r="AA431" s="133"/>
      <c r="AB431" s="133"/>
      <c r="AC431" s="133"/>
    </row>
    <row r="432" spans="7:29" ht="14.25" customHeight="1">
      <c r="G432" s="116"/>
      <c r="H432" s="116"/>
      <c r="I432" s="116"/>
      <c r="J432" s="116"/>
      <c r="K432" s="133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33"/>
      <c r="X432" s="116"/>
      <c r="Y432" s="133"/>
      <c r="Z432" s="133"/>
      <c r="AA432" s="133"/>
      <c r="AB432" s="133"/>
      <c r="AC432" s="133"/>
    </row>
    <row r="433" spans="7:29" ht="14.25" customHeight="1">
      <c r="G433" s="116"/>
      <c r="H433" s="116"/>
      <c r="I433" s="116"/>
      <c r="J433" s="116"/>
      <c r="K433" s="133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33"/>
      <c r="X433" s="116"/>
      <c r="Y433" s="133"/>
      <c r="Z433" s="133"/>
      <c r="AA433" s="133"/>
      <c r="AB433" s="133"/>
      <c r="AC433" s="133"/>
    </row>
    <row r="434" spans="7:29" ht="14.25" customHeight="1">
      <c r="G434" s="116"/>
      <c r="H434" s="116"/>
      <c r="I434" s="116"/>
      <c r="J434" s="116"/>
      <c r="K434" s="133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33"/>
      <c r="X434" s="116"/>
      <c r="Y434" s="133"/>
      <c r="Z434" s="133"/>
      <c r="AA434" s="133"/>
      <c r="AB434" s="133"/>
      <c r="AC434" s="133"/>
    </row>
    <row r="435" spans="7:29" ht="14.25" customHeight="1">
      <c r="G435" s="116"/>
      <c r="H435" s="116"/>
      <c r="I435" s="116"/>
      <c r="J435" s="116"/>
      <c r="K435" s="133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33"/>
      <c r="X435" s="116"/>
      <c r="Y435" s="133"/>
      <c r="Z435" s="133"/>
      <c r="AA435" s="133"/>
      <c r="AB435" s="133"/>
      <c r="AC435" s="133"/>
    </row>
    <row r="436" spans="7:29" ht="14.25" customHeight="1">
      <c r="G436" s="116"/>
      <c r="H436" s="116"/>
      <c r="I436" s="116"/>
      <c r="J436" s="116"/>
      <c r="K436" s="133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33"/>
      <c r="X436" s="116"/>
      <c r="Y436" s="133"/>
      <c r="Z436" s="133"/>
      <c r="AA436" s="133"/>
      <c r="AB436" s="133"/>
      <c r="AC436" s="133"/>
    </row>
    <row r="437" spans="7:29" ht="14.25" customHeight="1">
      <c r="G437" s="116"/>
      <c r="H437" s="116"/>
      <c r="I437" s="116"/>
      <c r="J437" s="116"/>
      <c r="K437" s="133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33"/>
      <c r="X437" s="116"/>
      <c r="Y437" s="133"/>
      <c r="Z437" s="133"/>
      <c r="AA437" s="133"/>
      <c r="AB437" s="133"/>
      <c r="AC437" s="133"/>
    </row>
    <row r="438" spans="7:29" ht="14.25" customHeight="1">
      <c r="G438" s="116"/>
      <c r="H438" s="116"/>
      <c r="I438" s="116"/>
      <c r="J438" s="116"/>
      <c r="K438" s="133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33"/>
      <c r="X438" s="116"/>
      <c r="Y438" s="133"/>
      <c r="Z438" s="133"/>
      <c r="AA438" s="133"/>
      <c r="AB438" s="133"/>
      <c r="AC438" s="133"/>
    </row>
    <row r="439" spans="7:29" ht="14.25" customHeight="1">
      <c r="G439" s="116"/>
      <c r="H439" s="116"/>
      <c r="I439" s="116"/>
      <c r="J439" s="116"/>
      <c r="K439" s="133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33"/>
      <c r="X439" s="116"/>
      <c r="Y439" s="133"/>
      <c r="Z439" s="133"/>
      <c r="AA439" s="133"/>
      <c r="AB439" s="133"/>
      <c r="AC439" s="133"/>
    </row>
    <row r="440" spans="7:29" ht="14.25" customHeight="1">
      <c r="G440" s="116"/>
      <c r="H440" s="116"/>
      <c r="I440" s="116"/>
      <c r="J440" s="116"/>
      <c r="K440" s="133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33"/>
      <c r="X440" s="116"/>
      <c r="Y440" s="133"/>
      <c r="Z440" s="133"/>
      <c r="AA440" s="133"/>
      <c r="AB440" s="133"/>
      <c r="AC440" s="133"/>
    </row>
    <row r="441" spans="7:29" ht="14.25" customHeight="1">
      <c r="G441" s="116"/>
      <c r="H441" s="116"/>
      <c r="I441" s="116"/>
      <c r="J441" s="116"/>
      <c r="K441" s="133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33"/>
      <c r="X441" s="116"/>
      <c r="Y441" s="133"/>
      <c r="Z441" s="133"/>
      <c r="AA441" s="133"/>
      <c r="AB441" s="133"/>
      <c r="AC441" s="133"/>
    </row>
    <row r="442" spans="7:29" ht="14.25" customHeight="1">
      <c r="G442" s="116"/>
      <c r="H442" s="116"/>
      <c r="I442" s="116"/>
      <c r="J442" s="116"/>
      <c r="K442" s="133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33"/>
      <c r="X442" s="116"/>
      <c r="Y442" s="133"/>
      <c r="Z442" s="133"/>
      <c r="AA442" s="133"/>
      <c r="AB442" s="133"/>
      <c r="AC442" s="133"/>
    </row>
    <row r="443" spans="7:29" ht="14.25" customHeight="1">
      <c r="G443" s="116"/>
      <c r="H443" s="116"/>
      <c r="I443" s="116"/>
      <c r="J443" s="116"/>
      <c r="K443" s="133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33"/>
      <c r="X443" s="116"/>
      <c r="Y443" s="133"/>
      <c r="Z443" s="133"/>
      <c r="AA443" s="133"/>
      <c r="AB443" s="133"/>
      <c r="AC443" s="133"/>
    </row>
    <row r="444" spans="7:29" ht="14.25" customHeight="1">
      <c r="G444" s="116"/>
      <c r="H444" s="116"/>
      <c r="I444" s="116"/>
      <c r="J444" s="116"/>
      <c r="K444" s="133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33"/>
      <c r="X444" s="116"/>
      <c r="Y444" s="133"/>
      <c r="Z444" s="133"/>
      <c r="AA444" s="133"/>
      <c r="AB444" s="133"/>
      <c r="AC444" s="133"/>
    </row>
    <row r="445" spans="7:29" ht="14.25" customHeight="1">
      <c r="G445" s="116"/>
      <c r="H445" s="116"/>
      <c r="I445" s="116"/>
      <c r="J445" s="116"/>
      <c r="K445" s="133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33"/>
      <c r="X445" s="116"/>
      <c r="Y445" s="133"/>
      <c r="Z445" s="133"/>
      <c r="AA445" s="133"/>
      <c r="AB445" s="133"/>
      <c r="AC445" s="133"/>
    </row>
    <row r="446" spans="7:29" ht="14.25" customHeight="1">
      <c r="G446" s="116"/>
      <c r="H446" s="116"/>
      <c r="I446" s="116"/>
      <c r="J446" s="116"/>
      <c r="K446" s="133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33"/>
      <c r="X446" s="116"/>
      <c r="Y446" s="133"/>
      <c r="Z446" s="133"/>
      <c r="AA446" s="133"/>
      <c r="AB446" s="133"/>
      <c r="AC446" s="133"/>
    </row>
    <row r="447" spans="7:29" ht="14.25" customHeight="1">
      <c r="G447" s="116"/>
      <c r="H447" s="116"/>
      <c r="I447" s="116"/>
      <c r="J447" s="116"/>
      <c r="K447" s="133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33"/>
      <c r="X447" s="116"/>
      <c r="Y447" s="133"/>
      <c r="Z447" s="133"/>
      <c r="AA447" s="133"/>
      <c r="AB447" s="133"/>
      <c r="AC447" s="133"/>
    </row>
    <row r="448" spans="7:29" ht="14.25" customHeight="1">
      <c r="G448" s="116"/>
      <c r="H448" s="116"/>
      <c r="I448" s="116"/>
      <c r="J448" s="116"/>
      <c r="K448" s="133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33"/>
      <c r="X448" s="116"/>
      <c r="Y448" s="133"/>
      <c r="Z448" s="133"/>
      <c r="AA448" s="133"/>
      <c r="AB448" s="133"/>
      <c r="AC448" s="133"/>
    </row>
    <row r="449" spans="7:29" ht="14.25" customHeight="1">
      <c r="G449" s="116"/>
      <c r="H449" s="116"/>
      <c r="I449" s="116"/>
      <c r="J449" s="116"/>
      <c r="K449" s="133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33"/>
      <c r="X449" s="116"/>
      <c r="Y449" s="133"/>
      <c r="Z449" s="133"/>
      <c r="AA449" s="133"/>
      <c r="AB449" s="133"/>
      <c r="AC449" s="133"/>
    </row>
    <row r="450" spans="7:29" ht="14.25" customHeight="1">
      <c r="G450" s="116"/>
      <c r="H450" s="116"/>
      <c r="I450" s="116"/>
      <c r="J450" s="116"/>
      <c r="K450" s="133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33"/>
      <c r="X450" s="116"/>
      <c r="Y450" s="133"/>
      <c r="Z450" s="133"/>
      <c r="AA450" s="133"/>
      <c r="AB450" s="133"/>
      <c r="AC450" s="133"/>
    </row>
    <row r="451" spans="7:29" ht="14.25" customHeight="1">
      <c r="G451" s="116"/>
      <c r="H451" s="116"/>
      <c r="I451" s="116"/>
      <c r="J451" s="116"/>
      <c r="K451" s="133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33"/>
      <c r="X451" s="116"/>
      <c r="Y451" s="133"/>
      <c r="Z451" s="133"/>
      <c r="AA451" s="133"/>
      <c r="AB451" s="133"/>
      <c r="AC451" s="133"/>
    </row>
    <row r="452" spans="7:29" ht="14.25" customHeight="1">
      <c r="G452" s="116"/>
      <c r="H452" s="116"/>
      <c r="I452" s="116"/>
      <c r="J452" s="116"/>
      <c r="K452" s="133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33"/>
      <c r="X452" s="116"/>
      <c r="Y452" s="133"/>
      <c r="Z452" s="133"/>
      <c r="AA452" s="133"/>
      <c r="AB452" s="133"/>
      <c r="AC452" s="133"/>
    </row>
    <row r="453" spans="7:29" ht="14.25" customHeight="1">
      <c r="G453" s="116"/>
      <c r="H453" s="116"/>
      <c r="I453" s="116"/>
      <c r="J453" s="116"/>
      <c r="K453" s="133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33"/>
      <c r="X453" s="116"/>
      <c r="Y453" s="133"/>
      <c r="Z453" s="133"/>
      <c r="AA453" s="133"/>
      <c r="AB453" s="133"/>
      <c r="AC453" s="133"/>
    </row>
    <row r="454" spans="7:29" ht="14.25" customHeight="1">
      <c r="G454" s="116"/>
      <c r="H454" s="116"/>
      <c r="I454" s="116"/>
      <c r="J454" s="116"/>
      <c r="K454" s="133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33"/>
      <c r="X454" s="116"/>
      <c r="Y454" s="133"/>
      <c r="Z454" s="133"/>
      <c r="AA454" s="133"/>
      <c r="AB454" s="133"/>
      <c r="AC454" s="133"/>
    </row>
    <row r="455" spans="7:29" ht="14.25" customHeight="1">
      <c r="G455" s="116"/>
      <c r="H455" s="116"/>
      <c r="I455" s="116"/>
      <c r="J455" s="116"/>
      <c r="K455" s="133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33"/>
      <c r="X455" s="116"/>
      <c r="Y455" s="133"/>
      <c r="Z455" s="133"/>
      <c r="AA455" s="133"/>
      <c r="AB455" s="133"/>
      <c r="AC455" s="133"/>
    </row>
    <row r="456" spans="7:29" ht="14.25" customHeight="1">
      <c r="G456" s="116"/>
      <c r="H456" s="116"/>
      <c r="I456" s="116"/>
      <c r="J456" s="116"/>
      <c r="K456" s="133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33"/>
      <c r="X456" s="116"/>
      <c r="Y456" s="133"/>
      <c r="Z456" s="133"/>
      <c r="AA456" s="133"/>
      <c r="AB456" s="133"/>
      <c r="AC456" s="133"/>
    </row>
    <row r="457" spans="7:29" ht="14.25" customHeight="1">
      <c r="G457" s="116"/>
      <c r="H457" s="116"/>
      <c r="I457" s="116"/>
      <c r="J457" s="116"/>
      <c r="K457" s="133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33"/>
      <c r="X457" s="116"/>
      <c r="Y457" s="133"/>
      <c r="Z457" s="133"/>
      <c r="AA457" s="133"/>
      <c r="AB457" s="133"/>
      <c r="AC457" s="133"/>
    </row>
    <row r="458" spans="7:29" ht="14.25" customHeight="1">
      <c r="G458" s="116"/>
      <c r="H458" s="116"/>
      <c r="I458" s="116"/>
      <c r="J458" s="116"/>
      <c r="K458" s="133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33"/>
      <c r="X458" s="116"/>
      <c r="Y458" s="133"/>
      <c r="Z458" s="133"/>
      <c r="AA458" s="133"/>
      <c r="AB458" s="133"/>
      <c r="AC458" s="133"/>
    </row>
    <row r="459" spans="7:29" ht="14.25" customHeight="1">
      <c r="G459" s="116"/>
      <c r="H459" s="116"/>
      <c r="I459" s="116"/>
      <c r="J459" s="116"/>
      <c r="K459" s="133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33"/>
      <c r="X459" s="116"/>
      <c r="Y459" s="133"/>
      <c r="Z459" s="133"/>
      <c r="AA459" s="133"/>
      <c r="AB459" s="133"/>
      <c r="AC459" s="133"/>
    </row>
    <row r="460" spans="7:29" ht="14.25" customHeight="1">
      <c r="G460" s="116"/>
      <c r="H460" s="116"/>
      <c r="I460" s="116"/>
      <c r="J460" s="116"/>
      <c r="K460" s="133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33"/>
      <c r="X460" s="116"/>
      <c r="Y460" s="133"/>
      <c r="Z460" s="133"/>
      <c r="AA460" s="133"/>
      <c r="AB460" s="133"/>
      <c r="AC460" s="133"/>
    </row>
    <row r="461" spans="7:29" ht="14.25" customHeight="1">
      <c r="G461" s="116"/>
      <c r="H461" s="116"/>
      <c r="I461" s="116"/>
      <c r="J461" s="116"/>
      <c r="K461" s="133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33"/>
      <c r="X461" s="116"/>
      <c r="Y461" s="133"/>
      <c r="Z461" s="133"/>
      <c r="AA461" s="133"/>
      <c r="AB461" s="133"/>
      <c r="AC461" s="133"/>
    </row>
    <row r="462" spans="7:29" ht="14.25" customHeight="1">
      <c r="G462" s="116"/>
      <c r="H462" s="116"/>
      <c r="I462" s="116"/>
      <c r="J462" s="116"/>
      <c r="K462" s="133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33"/>
      <c r="X462" s="116"/>
      <c r="Y462" s="133"/>
      <c r="Z462" s="133"/>
      <c r="AA462" s="133"/>
      <c r="AB462" s="133"/>
      <c r="AC462" s="133"/>
    </row>
    <row r="463" spans="7:29" ht="14.25" customHeight="1">
      <c r="G463" s="116"/>
      <c r="H463" s="116"/>
      <c r="I463" s="116"/>
      <c r="J463" s="116"/>
      <c r="K463" s="133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33"/>
      <c r="X463" s="116"/>
      <c r="Y463" s="133"/>
      <c r="Z463" s="133"/>
      <c r="AA463" s="133"/>
      <c r="AB463" s="133"/>
      <c r="AC463" s="133"/>
    </row>
    <row r="464" spans="7:29" ht="14.25" customHeight="1">
      <c r="G464" s="116"/>
      <c r="H464" s="116"/>
      <c r="I464" s="116"/>
      <c r="J464" s="116"/>
      <c r="K464" s="133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33"/>
      <c r="X464" s="116"/>
      <c r="Y464" s="133"/>
      <c r="Z464" s="133"/>
      <c r="AA464" s="133"/>
      <c r="AB464" s="133"/>
      <c r="AC464" s="133"/>
    </row>
    <row r="465" spans="7:29" ht="14.25" customHeight="1">
      <c r="G465" s="116"/>
      <c r="H465" s="116"/>
      <c r="I465" s="116"/>
      <c r="J465" s="116"/>
      <c r="K465" s="133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33"/>
      <c r="X465" s="116"/>
      <c r="Y465" s="133"/>
      <c r="Z465" s="133"/>
      <c r="AA465" s="133"/>
      <c r="AB465" s="133"/>
      <c r="AC465" s="133"/>
    </row>
    <row r="466" spans="7:29" ht="14.25" customHeight="1">
      <c r="G466" s="116"/>
      <c r="H466" s="116"/>
      <c r="I466" s="116"/>
      <c r="J466" s="116"/>
      <c r="K466" s="133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33"/>
      <c r="X466" s="116"/>
      <c r="Y466" s="133"/>
      <c r="Z466" s="133"/>
      <c r="AA466" s="133"/>
      <c r="AB466" s="133"/>
      <c r="AC466" s="133"/>
    </row>
    <row r="467" spans="7:29" ht="14.25" customHeight="1">
      <c r="G467" s="116"/>
      <c r="H467" s="116"/>
      <c r="I467" s="116"/>
      <c r="J467" s="116"/>
      <c r="K467" s="133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33"/>
      <c r="X467" s="116"/>
      <c r="Y467" s="133"/>
      <c r="Z467" s="133"/>
      <c r="AA467" s="133"/>
      <c r="AB467" s="133"/>
      <c r="AC467" s="133"/>
    </row>
    <row r="468" spans="7:29" ht="14.25" customHeight="1">
      <c r="G468" s="116"/>
      <c r="H468" s="116"/>
      <c r="I468" s="116"/>
      <c r="J468" s="116"/>
      <c r="K468" s="133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33"/>
      <c r="X468" s="116"/>
      <c r="Y468" s="133"/>
      <c r="Z468" s="133"/>
      <c r="AA468" s="133"/>
      <c r="AB468" s="133"/>
      <c r="AC468" s="133"/>
    </row>
    <row r="469" spans="7:29" ht="14.25" customHeight="1">
      <c r="G469" s="116"/>
      <c r="H469" s="116"/>
      <c r="I469" s="116"/>
      <c r="J469" s="116"/>
      <c r="K469" s="133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33"/>
      <c r="X469" s="116"/>
      <c r="Y469" s="133"/>
      <c r="Z469" s="133"/>
      <c r="AA469" s="133"/>
      <c r="AB469" s="133"/>
      <c r="AC469" s="133"/>
    </row>
    <row r="470" spans="7:29" ht="14.25" customHeight="1">
      <c r="G470" s="116"/>
      <c r="H470" s="116"/>
      <c r="I470" s="116"/>
      <c r="J470" s="116"/>
      <c r="K470" s="133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33"/>
      <c r="X470" s="116"/>
      <c r="Y470" s="133"/>
      <c r="Z470" s="133"/>
      <c r="AA470" s="133"/>
      <c r="AB470" s="133"/>
      <c r="AC470" s="133"/>
    </row>
    <row r="471" spans="7:29" ht="14.25" customHeight="1">
      <c r="G471" s="116"/>
      <c r="H471" s="116"/>
      <c r="I471" s="116"/>
      <c r="J471" s="116"/>
      <c r="K471" s="133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33"/>
      <c r="X471" s="116"/>
      <c r="Y471" s="133"/>
      <c r="Z471" s="133"/>
      <c r="AA471" s="133"/>
      <c r="AB471" s="133"/>
      <c r="AC471" s="133"/>
    </row>
    <row r="472" spans="7:29" ht="14.25" customHeight="1">
      <c r="G472" s="116"/>
      <c r="H472" s="116"/>
      <c r="I472" s="116"/>
      <c r="J472" s="116"/>
      <c r="K472" s="133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33"/>
      <c r="X472" s="116"/>
      <c r="Y472" s="133"/>
      <c r="Z472" s="133"/>
      <c r="AA472" s="133"/>
      <c r="AB472" s="133"/>
      <c r="AC472" s="133"/>
    </row>
    <row r="473" spans="7:29" ht="14.25" customHeight="1">
      <c r="G473" s="116"/>
      <c r="H473" s="116"/>
      <c r="I473" s="116"/>
      <c r="J473" s="116"/>
      <c r="K473" s="133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33"/>
      <c r="X473" s="116"/>
      <c r="Y473" s="133"/>
      <c r="Z473" s="133"/>
      <c r="AA473" s="133"/>
      <c r="AB473" s="133"/>
      <c r="AC473" s="133"/>
    </row>
    <row r="474" spans="7:29" ht="14.25" customHeight="1">
      <c r="G474" s="116"/>
      <c r="H474" s="116"/>
      <c r="I474" s="116"/>
      <c r="J474" s="116"/>
      <c r="K474" s="133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33"/>
      <c r="X474" s="116"/>
      <c r="Y474" s="133"/>
      <c r="Z474" s="133"/>
      <c r="AA474" s="133"/>
      <c r="AB474" s="133"/>
      <c r="AC474" s="133"/>
    </row>
    <row r="475" spans="7:29" ht="14.25" customHeight="1">
      <c r="G475" s="116"/>
      <c r="H475" s="116"/>
      <c r="I475" s="116"/>
      <c r="J475" s="116"/>
      <c r="K475" s="133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33"/>
      <c r="X475" s="116"/>
      <c r="Y475" s="133"/>
      <c r="Z475" s="133"/>
      <c r="AA475" s="133"/>
      <c r="AB475" s="133"/>
      <c r="AC475" s="133"/>
    </row>
    <row r="476" spans="7:29" ht="14.25" customHeight="1">
      <c r="G476" s="116"/>
      <c r="H476" s="116"/>
      <c r="I476" s="116"/>
      <c r="J476" s="116"/>
      <c r="K476" s="133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33"/>
      <c r="X476" s="116"/>
      <c r="Y476" s="133"/>
      <c r="Z476" s="133"/>
      <c r="AA476" s="133"/>
      <c r="AB476" s="133"/>
      <c r="AC476" s="133"/>
    </row>
    <row r="477" spans="7:29" ht="14.25" customHeight="1">
      <c r="G477" s="116"/>
      <c r="H477" s="116"/>
      <c r="I477" s="116"/>
      <c r="J477" s="116"/>
      <c r="K477" s="133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33"/>
      <c r="X477" s="116"/>
      <c r="Y477" s="133"/>
      <c r="Z477" s="133"/>
      <c r="AA477" s="133"/>
      <c r="AB477" s="133"/>
      <c r="AC477" s="133"/>
    </row>
    <row r="478" spans="7:29" ht="14.25" customHeight="1">
      <c r="G478" s="116"/>
      <c r="H478" s="116"/>
      <c r="I478" s="116"/>
      <c r="J478" s="116"/>
      <c r="K478" s="133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33"/>
      <c r="X478" s="116"/>
      <c r="Y478" s="133"/>
      <c r="Z478" s="133"/>
      <c r="AA478" s="133"/>
      <c r="AB478" s="133"/>
      <c r="AC478" s="133"/>
    </row>
    <row r="479" spans="7:29" ht="14.25" customHeight="1">
      <c r="G479" s="116"/>
      <c r="H479" s="116"/>
      <c r="I479" s="116"/>
      <c r="J479" s="116"/>
      <c r="K479" s="133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33"/>
      <c r="X479" s="116"/>
      <c r="Y479" s="133"/>
      <c r="Z479" s="133"/>
      <c r="AA479" s="133"/>
      <c r="AB479" s="133"/>
      <c r="AC479" s="133"/>
    </row>
    <row r="480" spans="7:29" ht="14.25" customHeight="1">
      <c r="G480" s="116"/>
      <c r="H480" s="116"/>
      <c r="I480" s="116"/>
      <c r="J480" s="116"/>
      <c r="K480" s="133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33"/>
      <c r="X480" s="116"/>
      <c r="Y480" s="133"/>
      <c r="Z480" s="133"/>
      <c r="AA480" s="133"/>
      <c r="AB480" s="133"/>
      <c r="AC480" s="133"/>
    </row>
    <row r="481" spans="7:29" ht="14.25" customHeight="1">
      <c r="G481" s="116"/>
      <c r="H481" s="116"/>
      <c r="I481" s="116"/>
      <c r="J481" s="116"/>
      <c r="K481" s="133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33"/>
      <c r="X481" s="116"/>
      <c r="Y481" s="133"/>
      <c r="Z481" s="133"/>
      <c r="AA481" s="133"/>
      <c r="AB481" s="133"/>
      <c r="AC481" s="133"/>
    </row>
    <row r="482" spans="7:29" ht="14.25" customHeight="1">
      <c r="G482" s="116"/>
      <c r="H482" s="116"/>
      <c r="I482" s="116"/>
      <c r="J482" s="116"/>
      <c r="K482" s="133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33"/>
      <c r="X482" s="116"/>
      <c r="Y482" s="133"/>
      <c r="Z482" s="133"/>
      <c r="AA482" s="133"/>
      <c r="AB482" s="133"/>
      <c r="AC482" s="133"/>
    </row>
    <row r="483" spans="7:29" ht="14.25" customHeight="1">
      <c r="G483" s="116"/>
      <c r="H483" s="116"/>
      <c r="I483" s="116"/>
      <c r="J483" s="116"/>
      <c r="K483" s="133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33"/>
      <c r="X483" s="116"/>
      <c r="Y483" s="133"/>
      <c r="Z483" s="133"/>
      <c r="AA483" s="133"/>
      <c r="AB483" s="133"/>
      <c r="AC483" s="133"/>
    </row>
    <row r="484" spans="7:29" ht="14.25" customHeight="1">
      <c r="G484" s="116"/>
      <c r="H484" s="116"/>
      <c r="I484" s="116"/>
      <c r="J484" s="116"/>
      <c r="K484" s="133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33"/>
      <c r="X484" s="116"/>
      <c r="Y484" s="133"/>
      <c r="Z484" s="133"/>
      <c r="AA484" s="133"/>
      <c r="AB484" s="133"/>
      <c r="AC484" s="133"/>
    </row>
    <row r="485" spans="7:29" ht="14.25" customHeight="1">
      <c r="G485" s="116"/>
      <c r="H485" s="116"/>
      <c r="I485" s="116"/>
      <c r="J485" s="116"/>
      <c r="K485" s="133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33"/>
      <c r="X485" s="116"/>
      <c r="Y485" s="133"/>
      <c r="Z485" s="133"/>
      <c r="AA485" s="133"/>
      <c r="AB485" s="133"/>
      <c r="AC485" s="133"/>
    </row>
    <row r="486" spans="7:29" ht="14.25" customHeight="1">
      <c r="G486" s="116"/>
      <c r="H486" s="116"/>
      <c r="I486" s="116"/>
      <c r="J486" s="116"/>
      <c r="K486" s="133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33"/>
      <c r="X486" s="116"/>
      <c r="Y486" s="133"/>
      <c r="Z486" s="133"/>
      <c r="AA486" s="133"/>
      <c r="AB486" s="133"/>
      <c r="AC486" s="133"/>
    </row>
    <row r="487" spans="7:29" ht="14.25" customHeight="1">
      <c r="G487" s="116"/>
      <c r="H487" s="116"/>
      <c r="I487" s="116"/>
      <c r="J487" s="116"/>
      <c r="K487" s="133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33"/>
      <c r="X487" s="116"/>
      <c r="Y487" s="133"/>
      <c r="Z487" s="133"/>
      <c r="AA487" s="133"/>
      <c r="AB487" s="133"/>
      <c r="AC487" s="133"/>
    </row>
    <row r="488" spans="7:29" ht="14.25" customHeight="1">
      <c r="G488" s="116"/>
      <c r="H488" s="116"/>
      <c r="I488" s="116"/>
      <c r="J488" s="116"/>
      <c r="K488" s="133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33"/>
      <c r="X488" s="116"/>
      <c r="Y488" s="133"/>
      <c r="Z488" s="133"/>
      <c r="AA488" s="133"/>
      <c r="AB488" s="133"/>
      <c r="AC488" s="133"/>
    </row>
    <row r="489" spans="7:29" ht="14.25" customHeight="1">
      <c r="G489" s="116"/>
      <c r="H489" s="116"/>
      <c r="I489" s="116"/>
      <c r="J489" s="116"/>
      <c r="K489" s="133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33"/>
      <c r="X489" s="116"/>
      <c r="Y489" s="133"/>
      <c r="Z489" s="133"/>
      <c r="AA489" s="133"/>
      <c r="AB489" s="133"/>
      <c r="AC489" s="133"/>
    </row>
    <row r="490" spans="7:29" ht="14.25" customHeight="1">
      <c r="G490" s="116"/>
      <c r="H490" s="116"/>
      <c r="I490" s="116"/>
      <c r="J490" s="116"/>
      <c r="K490" s="133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33"/>
      <c r="X490" s="116"/>
      <c r="Y490" s="133"/>
      <c r="Z490" s="133"/>
      <c r="AA490" s="133"/>
      <c r="AB490" s="133"/>
      <c r="AC490" s="133"/>
    </row>
    <row r="491" spans="7:29" ht="14.25" customHeight="1">
      <c r="G491" s="116"/>
      <c r="H491" s="116"/>
      <c r="I491" s="116"/>
      <c r="J491" s="116"/>
      <c r="K491" s="133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33"/>
      <c r="X491" s="116"/>
      <c r="Y491" s="133"/>
      <c r="Z491" s="133"/>
      <c r="AA491" s="133"/>
      <c r="AB491" s="133"/>
      <c r="AC491" s="133"/>
    </row>
    <row r="492" spans="7:29" ht="14.25" customHeight="1">
      <c r="G492" s="116"/>
      <c r="H492" s="116"/>
      <c r="I492" s="116"/>
      <c r="J492" s="116"/>
      <c r="K492" s="133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33"/>
      <c r="X492" s="116"/>
      <c r="Y492" s="133"/>
      <c r="Z492" s="133"/>
      <c r="AA492" s="133"/>
      <c r="AB492" s="133"/>
      <c r="AC492" s="133"/>
    </row>
    <row r="493" spans="7:29" ht="14.25" customHeight="1">
      <c r="G493" s="116"/>
      <c r="H493" s="116"/>
      <c r="I493" s="116"/>
      <c r="J493" s="116"/>
      <c r="K493" s="133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33"/>
      <c r="X493" s="116"/>
      <c r="Y493" s="133"/>
      <c r="Z493" s="133"/>
      <c r="AA493" s="133"/>
      <c r="AB493" s="133"/>
      <c r="AC493" s="133"/>
    </row>
    <row r="494" spans="7:29" ht="14.25" customHeight="1">
      <c r="G494" s="116"/>
      <c r="H494" s="116"/>
      <c r="I494" s="116"/>
      <c r="J494" s="116"/>
      <c r="K494" s="133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33"/>
      <c r="X494" s="116"/>
      <c r="Y494" s="133"/>
      <c r="Z494" s="133"/>
      <c r="AA494" s="133"/>
      <c r="AB494" s="133"/>
      <c r="AC494" s="133"/>
    </row>
    <row r="495" spans="7:29" ht="14.25" customHeight="1">
      <c r="G495" s="116"/>
      <c r="H495" s="116"/>
      <c r="I495" s="116"/>
      <c r="J495" s="116"/>
      <c r="K495" s="133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33"/>
      <c r="X495" s="116"/>
      <c r="Y495" s="133"/>
      <c r="Z495" s="133"/>
      <c r="AA495" s="133"/>
      <c r="AB495" s="133"/>
      <c r="AC495" s="133"/>
    </row>
    <row r="496" spans="7:29" ht="14.25" customHeight="1">
      <c r="G496" s="116"/>
      <c r="H496" s="116"/>
      <c r="I496" s="116"/>
      <c r="J496" s="116"/>
      <c r="K496" s="133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33"/>
      <c r="X496" s="116"/>
      <c r="Y496" s="133"/>
      <c r="Z496" s="133"/>
      <c r="AA496" s="133"/>
      <c r="AB496" s="133"/>
      <c r="AC496" s="133"/>
    </row>
    <row r="497" spans="7:29" ht="14.25" customHeight="1">
      <c r="G497" s="116"/>
      <c r="H497" s="116"/>
      <c r="I497" s="116"/>
      <c r="J497" s="116"/>
      <c r="K497" s="133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33"/>
      <c r="X497" s="116"/>
      <c r="Y497" s="133"/>
      <c r="Z497" s="133"/>
      <c r="AA497" s="133"/>
      <c r="AB497" s="133"/>
      <c r="AC497" s="133"/>
    </row>
    <row r="498" spans="7:29" ht="14.25" customHeight="1">
      <c r="G498" s="116"/>
      <c r="H498" s="116"/>
      <c r="I498" s="116"/>
      <c r="J498" s="116"/>
      <c r="K498" s="133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33"/>
      <c r="X498" s="116"/>
      <c r="Y498" s="133"/>
      <c r="Z498" s="133"/>
      <c r="AA498" s="133"/>
      <c r="AB498" s="133"/>
      <c r="AC498" s="133"/>
    </row>
    <row r="499" spans="7:29" ht="14.25" customHeight="1">
      <c r="G499" s="116"/>
      <c r="H499" s="116"/>
      <c r="I499" s="116"/>
      <c r="J499" s="116"/>
      <c r="K499" s="133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33"/>
      <c r="X499" s="116"/>
      <c r="Y499" s="133"/>
      <c r="Z499" s="133"/>
      <c r="AA499" s="133"/>
      <c r="AB499" s="133"/>
      <c r="AC499" s="133"/>
    </row>
    <row r="500" spans="7:29" ht="14.25" customHeight="1">
      <c r="G500" s="116"/>
      <c r="H500" s="116"/>
      <c r="I500" s="116"/>
      <c r="J500" s="116"/>
      <c r="K500" s="133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33"/>
      <c r="X500" s="116"/>
      <c r="Y500" s="133"/>
      <c r="Z500" s="133"/>
      <c r="AA500" s="133"/>
      <c r="AB500" s="133"/>
      <c r="AC500" s="133"/>
    </row>
    <row r="501" spans="7:29" ht="14.25" customHeight="1">
      <c r="G501" s="116"/>
      <c r="H501" s="116"/>
      <c r="I501" s="116"/>
      <c r="J501" s="116"/>
      <c r="K501" s="133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33"/>
      <c r="X501" s="116"/>
      <c r="Y501" s="133"/>
      <c r="Z501" s="133"/>
      <c r="AA501" s="133"/>
      <c r="AB501" s="133"/>
      <c r="AC501" s="133"/>
    </row>
    <row r="502" spans="7:29" ht="14.25" customHeight="1">
      <c r="G502" s="116"/>
      <c r="H502" s="116"/>
      <c r="I502" s="116"/>
      <c r="J502" s="116"/>
      <c r="K502" s="133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33"/>
      <c r="X502" s="116"/>
      <c r="Y502" s="133"/>
      <c r="Z502" s="133"/>
      <c r="AA502" s="133"/>
      <c r="AB502" s="133"/>
      <c r="AC502" s="133"/>
    </row>
    <row r="503" spans="7:29" ht="14.25" customHeight="1">
      <c r="G503" s="116"/>
      <c r="H503" s="116"/>
      <c r="I503" s="116"/>
      <c r="J503" s="116"/>
      <c r="K503" s="133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33"/>
      <c r="X503" s="116"/>
      <c r="Y503" s="133"/>
      <c r="Z503" s="133"/>
      <c r="AA503" s="133"/>
      <c r="AB503" s="133"/>
      <c r="AC503" s="133"/>
    </row>
    <row r="504" spans="7:29" ht="14.25" customHeight="1">
      <c r="G504" s="116"/>
      <c r="H504" s="116"/>
      <c r="I504" s="116"/>
      <c r="J504" s="116"/>
      <c r="K504" s="133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33"/>
      <c r="X504" s="116"/>
      <c r="Y504" s="133"/>
      <c r="Z504" s="133"/>
      <c r="AA504" s="133"/>
      <c r="AB504" s="133"/>
      <c r="AC504" s="133"/>
    </row>
    <row r="505" spans="7:29" ht="14.25" customHeight="1">
      <c r="G505" s="116"/>
      <c r="H505" s="116"/>
      <c r="I505" s="116"/>
      <c r="J505" s="116"/>
      <c r="K505" s="133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33"/>
      <c r="X505" s="116"/>
      <c r="Y505" s="133"/>
      <c r="Z505" s="133"/>
      <c r="AA505" s="133"/>
      <c r="AB505" s="133"/>
      <c r="AC505" s="133"/>
    </row>
    <row r="506" spans="7:29" ht="14.25" customHeight="1">
      <c r="G506" s="116"/>
      <c r="H506" s="116"/>
      <c r="I506" s="116"/>
      <c r="J506" s="116"/>
      <c r="K506" s="133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33"/>
      <c r="X506" s="116"/>
      <c r="Y506" s="133"/>
      <c r="Z506" s="133"/>
      <c r="AA506" s="133"/>
      <c r="AB506" s="133"/>
      <c r="AC506" s="133"/>
    </row>
    <row r="507" spans="7:29" ht="14.25" customHeight="1">
      <c r="G507" s="116"/>
      <c r="H507" s="116"/>
      <c r="I507" s="116"/>
      <c r="J507" s="116"/>
      <c r="K507" s="133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33"/>
      <c r="X507" s="116"/>
      <c r="Y507" s="133"/>
      <c r="Z507" s="133"/>
      <c r="AA507" s="133"/>
      <c r="AB507" s="133"/>
      <c r="AC507" s="133"/>
    </row>
    <row r="508" spans="7:29" ht="14.25" customHeight="1">
      <c r="G508" s="116"/>
      <c r="H508" s="116"/>
      <c r="I508" s="116"/>
      <c r="J508" s="116"/>
      <c r="K508" s="133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33"/>
      <c r="X508" s="116"/>
      <c r="Y508" s="133"/>
      <c r="Z508" s="133"/>
      <c r="AA508" s="133"/>
      <c r="AB508" s="133"/>
      <c r="AC508" s="133"/>
    </row>
    <row r="509" spans="7:29" ht="14.25" customHeight="1">
      <c r="G509" s="116"/>
      <c r="H509" s="116"/>
      <c r="I509" s="116"/>
      <c r="J509" s="116"/>
      <c r="K509" s="133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33"/>
      <c r="X509" s="116"/>
      <c r="Y509" s="133"/>
      <c r="Z509" s="133"/>
      <c r="AA509" s="133"/>
      <c r="AB509" s="133"/>
      <c r="AC509" s="133"/>
    </row>
    <row r="510" spans="7:29" ht="14.25" customHeight="1">
      <c r="G510" s="116"/>
      <c r="H510" s="116"/>
      <c r="I510" s="116"/>
      <c r="J510" s="116"/>
      <c r="K510" s="133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33"/>
      <c r="X510" s="116"/>
      <c r="Y510" s="133"/>
      <c r="Z510" s="133"/>
      <c r="AA510" s="133"/>
      <c r="AB510" s="133"/>
      <c r="AC510" s="133"/>
    </row>
    <row r="511" spans="7:29" ht="14.25" customHeight="1">
      <c r="G511" s="116"/>
      <c r="H511" s="116"/>
      <c r="I511" s="116"/>
      <c r="J511" s="116"/>
      <c r="K511" s="133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33"/>
      <c r="X511" s="116"/>
      <c r="Y511" s="133"/>
      <c r="Z511" s="133"/>
      <c r="AA511" s="133"/>
      <c r="AB511" s="133"/>
      <c r="AC511" s="133"/>
    </row>
    <row r="512" spans="7:29" ht="14.25" customHeight="1">
      <c r="G512" s="116"/>
      <c r="H512" s="116"/>
      <c r="I512" s="116"/>
      <c r="J512" s="116"/>
      <c r="K512" s="133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33"/>
      <c r="X512" s="116"/>
      <c r="Y512" s="133"/>
      <c r="Z512" s="133"/>
      <c r="AA512" s="133"/>
      <c r="AB512" s="133"/>
      <c r="AC512" s="133"/>
    </row>
    <row r="513" spans="7:29" ht="14.25" customHeight="1">
      <c r="G513" s="116"/>
      <c r="H513" s="116"/>
      <c r="I513" s="116"/>
      <c r="J513" s="116"/>
      <c r="K513" s="133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33"/>
      <c r="X513" s="116"/>
      <c r="Y513" s="133"/>
      <c r="Z513" s="133"/>
      <c r="AA513" s="133"/>
      <c r="AB513" s="133"/>
      <c r="AC513" s="133"/>
    </row>
    <row r="514" spans="7:29" ht="14.25" customHeight="1">
      <c r="G514" s="116"/>
      <c r="H514" s="116"/>
      <c r="I514" s="116"/>
      <c r="J514" s="116"/>
      <c r="K514" s="133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33"/>
      <c r="X514" s="116"/>
      <c r="Y514" s="133"/>
      <c r="Z514" s="133"/>
      <c r="AA514" s="133"/>
      <c r="AB514" s="133"/>
      <c r="AC514" s="133"/>
    </row>
    <row r="515" spans="7:29" ht="14.25" customHeight="1">
      <c r="G515" s="116"/>
      <c r="H515" s="116"/>
      <c r="I515" s="116"/>
      <c r="J515" s="116"/>
      <c r="K515" s="133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33"/>
      <c r="X515" s="116"/>
      <c r="Y515" s="133"/>
      <c r="Z515" s="133"/>
      <c r="AA515" s="133"/>
      <c r="AB515" s="133"/>
      <c r="AC515" s="133"/>
    </row>
    <row r="516" spans="7:29" ht="14.25" customHeight="1">
      <c r="G516" s="116"/>
      <c r="H516" s="116"/>
      <c r="I516" s="116"/>
      <c r="J516" s="116"/>
      <c r="K516" s="133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33"/>
      <c r="X516" s="116"/>
      <c r="Y516" s="133"/>
      <c r="Z516" s="133"/>
      <c r="AA516" s="133"/>
      <c r="AB516" s="133"/>
      <c r="AC516" s="133"/>
    </row>
    <row r="517" spans="7:29" ht="14.25" customHeight="1">
      <c r="G517" s="116"/>
      <c r="H517" s="116"/>
      <c r="I517" s="116"/>
      <c r="J517" s="116"/>
      <c r="K517" s="133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33"/>
      <c r="X517" s="116"/>
      <c r="Y517" s="133"/>
      <c r="Z517" s="133"/>
      <c r="AA517" s="133"/>
      <c r="AB517" s="133"/>
      <c r="AC517" s="133"/>
    </row>
    <row r="518" spans="7:29" ht="14.25" customHeight="1">
      <c r="G518" s="116"/>
      <c r="H518" s="116"/>
      <c r="I518" s="116"/>
      <c r="J518" s="116"/>
      <c r="K518" s="133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33"/>
      <c r="X518" s="116"/>
      <c r="Y518" s="133"/>
      <c r="Z518" s="133"/>
      <c r="AA518" s="133"/>
      <c r="AB518" s="133"/>
      <c r="AC518" s="133"/>
    </row>
    <row r="519" spans="7:29" ht="14.25" customHeight="1">
      <c r="G519" s="116"/>
      <c r="H519" s="116"/>
      <c r="I519" s="116"/>
      <c r="J519" s="116"/>
      <c r="K519" s="133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33"/>
      <c r="X519" s="116"/>
      <c r="Y519" s="133"/>
      <c r="Z519" s="133"/>
      <c r="AA519" s="133"/>
      <c r="AB519" s="133"/>
      <c r="AC519" s="133"/>
    </row>
    <row r="520" spans="7:29" ht="14.25" customHeight="1">
      <c r="G520" s="116"/>
      <c r="H520" s="116"/>
      <c r="I520" s="116"/>
      <c r="J520" s="116"/>
      <c r="K520" s="133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33"/>
      <c r="X520" s="116"/>
      <c r="Y520" s="133"/>
      <c r="Z520" s="133"/>
      <c r="AA520" s="133"/>
      <c r="AB520" s="133"/>
      <c r="AC520" s="133"/>
    </row>
    <row r="521" spans="7:29" ht="14.25" customHeight="1">
      <c r="G521" s="116"/>
      <c r="H521" s="116"/>
      <c r="I521" s="116"/>
      <c r="J521" s="116"/>
      <c r="K521" s="133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33"/>
      <c r="X521" s="116"/>
      <c r="Y521" s="133"/>
      <c r="Z521" s="133"/>
      <c r="AA521" s="133"/>
      <c r="AB521" s="133"/>
      <c r="AC521" s="133"/>
    </row>
    <row r="522" spans="7:29" ht="14.25" customHeight="1">
      <c r="G522" s="116"/>
      <c r="H522" s="116"/>
      <c r="I522" s="116"/>
      <c r="J522" s="116"/>
      <c r="K522" s="133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33"/>
      <c r="X522" s="116"/>
      <c r="Y522" s="133"/>
      <c r="Z522" s="133"/>
      <c r="AA522" s="133"/>
      <c r="AB522" s="133"/>
      <c r="AC522" s="133"/>
    </row>
    <row r="523" spans="7:29" ht="14.25" customHeight="1">
      <c r="G523" s="116"/>
      <c r="H523" s="116"/>
      <c r="I523" s="116"/>
      <c r="J523" s="116"/>
      <c r="K523" s="133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33"/>
      <c r="X523" s="116"/>
      <c r="Y523" s="133"/>
      <c r="Z523" s="133"/>
      <c r="AA523" s="133"/>
      <c r="AB523" s="133"/>
      <c r="AC523" s="133"/>
    </row>
    <row r="524" spans="7:29" ht="14.25" customHeight="1">
      <c r="G524" s="116"/>
      <c r="H524" s="116"/>
      <c r="I524" s="116"/>
      <c r="J524" s="116"/>
      <c r="K524" s="133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33"/>
      <c r="X524" s="116"/>
      <c r="Y524" s="133"/>
      <c r="Z524" s="133"/>
      <c r="AA524" s="133"/>
      <c r="AB524" s="133"/>
      <c r="AC524" s="133"/>
    </row>
    <row r="525" spans="7:29" ht="14.25" customHeight="1">
      <c r="G525" s="116"/>
      <c r="H525" s="116"/>
      <c r="I525" s="116"/>
      <c r="J525" s="116"/>
      <c r="K525" s="133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33"/>
      <c r="X525" s="116"/>
      <c r="Y525" s="133"/>
      <c r="Z525" s="133"/>
      <c r="AA525" s="133"/>
      <c r="AB525" s="133"/>
      <c r="AC525" s="133"/>
    </row>
    <row r="526" spans="7:29" ht="14.25" customHeight="1">
      <c r="G526" s="116"/>
      <c r="H526" s="116"/>
      <c r="I526" s="116"/>
      <c r="J526" s="116"/>
      <c r="K526" s="133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33"/>
      <c r="X526" s="116"/>
      <c r="Y526" s="133"/>
      <c r="Z526" s="133"/>
      <c r="AA526" s="133"/>
      <c r="AB526" s="133"/>
      <c r="AC526" s="133"/>
    </row>
    <row r="527" spans="7:29" ht="14.25" customHeight="1">
      <c r="G527" s="116"/>
      <c r="H527" s="116"/>
      <c r="I527" s="116"/>
      <c r="J527" s="116"/>
      <c r="K527" s="133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33"/>
      <c r="X527" s="116"/>
      <c r="Y527" s="133"/>
      <c r="Z527" s="133"/>
      <c r="AA527" s="133"/>
      <c r="AB527" s="133"/>
      <c r="AC527" s="133"/>
    </row>
    <row r="528" spans="7:29" ht="14.25" customHeight="1">
      <c r="G528" s="116"/>
      <c r="H528" s="116"/>
      <c r="I528" s="116"/>
      <c r="J528" s="116"/>
      <c r="K528" s="133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33"/>
      <c r="X528" s="116"/>
      <c r="Y528" s="133"/>
      <c r="Z528" s="133"/>
      <c r="AA528" s="133"/>
      <c r="AB528" s="133"/>
      <c r="AC528" s="133"/>
    </row>
    <row r="529" spans="7:29" ht="14.25" customHeight="1">
      <c r="G529" s="116"/>
      <c r="H529" s="116"/>
      <c r="I529" s="116"/>
      <c r="J529" s="116"/>
      <c r="K529" s="133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33"/>
      <c r="X529" s="116"/>
      <c r="Y529" s="133"/>
      <c r="Z529" s="133"/>
      <c r="AA529" s="133"/>
      <c r="AB529" s="133"/>
      <c r="AC529" s="133"/>
    </row>
    <row r="530" spans="7:29" ht="14.25" customHeight="1">
      <c r="G530" s="116"/>
      <c r="H530" s="116"/>
      <c r="I530" s="116"/>
      <c r="J530" s="116"/>
      <c r="K530" s="133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33"/>
      <c r="X530" s="116"/>
      <c r="Y530" s="133"/>
      <c r="Z530" s="133"/>
      <c r="AA530" s="133"/>
      <c r="AB530" s="133"/>
      <c r="AC530" s="133"/>
    </row>
    <row r="531" spans="7:29" ht="14.25" customHeight="1">
      <c r="G531" s="116"/>
      <c r="H531" s="116"/>
      <c r="I531" s="116"/>
      <c r="J531" s="116"/>
      <c r="K531" s="133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33"/>
      <c r="X531" s="116"/>
      <c r="Y531" s="133"/>
      <c r="Z531" s="133"/>
      <c r="AA531" s="133"/>
      <c r="AB531" s="133"/>
      <c r="AC531" s="133"/>
    </row>
    <row r="532" spans="7:29" ht="14.25" customHeight="1">
      <c r="G532" s="116"/>
      <c r="H532" s="116"/>
      <c r="I532" s="116"/>
      <c r="J532" s="116"/>
      <c r="K532" s="133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33"/>
      <c r="X532" s="116"/>
      <c r="Y532" s="133"/>
      <c r="Z532" s="133"/>
      <c r="AA532" s="133"/>
      <c r="AB532" s="133"/>
      <c r="AC532" s="133"/>
    </row>
    <row r="533" spans="7:29" ht="14.25" customHeight="1">
      <c r="G533" s="116"/>
      <c r="H533" s="116"/>
      <c r="I533" s="116"/>
      <c r="J533" s="116"/>
      <c r="K533" s="133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33"/>
      <c r="X533" s="116"/>
      <c r="Y533" s="133"/>
      <c r="Z533" s="133"/>
      <c r="AA533" s="133"/>
      <c r="AB533" s="133"/>
      <c r="AC533" s="133"/>
    </row>
    <row r="534" spans="7:29" ht="14.25" customHeight="1">
      <c r="G534" s="116"/>
      <c r="H534" s="116"/>
      <c r="I534" s="116"/>
      <c r="J534" s="116"/>
      <c r="K534" s="133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33"/>
      <c r="X534" s="116"/>
      <c r="Y534" s="133"/>
      <c r="Z534" s="133"/>
      <c r="AA534" s="133"/>
      <c r="AB534" s="133"/>
      <c r="AC534" s="133"/>
    </row>
    <row r="535" spans="7:29" ht="14.25" customHeight="1">
      <c r="G535" s="116"/>
      <c r="H535" s="116"/>
      <c r="I535" s="116"/>
      <c r="J535" s="116"/>
      <c r="K535" s="133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33"/>
      <c r="X535" s="116"/>
      <c r="Y535" s="133"/>
      <c r="Z535" s="133"/>
      <c r="AA535" s="133"/>
      <c r="AB535" s="133"/>
      <c r="AC535" s="133"/>
    </row>
    <row r="536" spans="7:29" ht="14.25" customHeight="1">
      <c r="G536" s="116"/>
      <c r="H536" s="116"/>
      <c r="I536" s="116"/>
      <c r="J536" s="116"/>
      <c r="K536" s="133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33"/>
      <c r="X536" s="116"/>
      <c r="Y536" s="133"/>
      <c r="Z536" s="133"/>
      <c r="AA536" s="133"/>
      <c r="AB536" s="133"/>
      <c r="AC536" s="133"/>
    </row>
    <row r="537" spans="7:29" ht="14.25" customHeight="1">
      <c r="G537" s="116"/>
      <c r="H537" s="116"/>
      <c r="I537" s="116"/>
      <c r="J537" s="116"/>
      <c r="K537" s="133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33"/>
      <c r="X537" s="116"/>
      <c r="Y537" s="133"/>
      <c r="Z537" s="133"/>
      <c r="AA537" s="133"/>
      <c r="AB537" s="133"/>
      <c r="AC537" s="133"/>
    </row>
    <row r="538" spans="7:29" ht="14.25" customHeight="1">
      <c r="G538" s="116"/>
      <c r="H538" s="116"/>
      <c r="I538" s="116"/>
      <c r="J538" s="116"/>
      <c r="K538" s="133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33"/>
      <c r="X538" s="116"/>
      <c r="Y538" s="133"/>
      <c r="Z538" s="133"/>
      <c r="AA538" s="133"/>
      <c r="AB538" s="133"/>
      <c r="AC538" s="133"/>
    </row>
    <row r="539" spans="7:29" ht="14.25" customHeight="1">
      <c r="G539" s="116"/>
      <c r="H539" s="116"/>
      <c r="I539" s="116"/>
      <c r="J539" s="116"/>
      <c r="K539" s="133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33"/>
      <c r="X539" s="116"/>
      <c r="Y539" s="133"/>
      <c r="Z539" s="133"/>
      <c r="AA539" s="133"/>
      <c r="AB539" s="133"/>
      <c r="AC539" s="133"/>
    </row>
    <row r="540" spans="7:29" ht="14.25" customHeight="1">
      <c r="G540" s="116"/>
      <c r="H540" s="116"/>
      <c r="I540" s="116"/>
      <c r="J540" s="116"/>
      <c r="K540" s="133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33"/>
      <c r="X540" s="116"/>
      <c r="Y540" s="133"/>
      <c r="Z540" s="133"/>
      <c r="AA540" s="133"/>
      <c r="AB540" s="133"/>
      <c r="AC540" s="133"/>
    </row>
    <row r="541" spans="7:29" ht="14.25" customHeight="1">
      <c r="G541" s="116"/>
      <c r="H541" s="116"/>
      <c r="I541" s="116"/>
      <c r="J541" s="116"/>
      <c r="K541" s="133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33"/>
      <c r="X541" s="116"/>
      <c r="Y541" s="133"/>
      <c r="Z541" s="133"/>
      <c r="AA541" s="133"/>
      <c r="AB541" s="133"/>
      <c r="AC541" s="133"/>
    </row>
    <row r="542" spans="7:29" ht="14.25" customHeight="1">
      <c r="G542" s="116"/>
      <c r="H542" s="116"/>
      <c r="I542" s="116"/>
      <c r="J542" s="116"/>
      <c r="K542" s="133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33"/>
      <c r="X542" s="116"/>
      <c r="Y542" s="133"/>
      <c r="Z542" s="133"/>
      <c r="AA542" s="133"/>
      <c r="AB542" s="133"/>
      <c r="AC542" s="133"/>
    </row>
    <row r="543" spans="7:29" ht="14.25" customHeight="1">
      <c r="G543" s="116"/>
      <c r="H543" s="116"/>
      <c r="I543" s="116"/>
      <c r="J543" s="116"/>
      <c r="K543" s="133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33"/>
      <c r="X543" s="116"/>
      <c r="Y543" s="133"/>
      <c r="Z543" s="133"/>
      <c r="AA543" s="133"/>
      <c r="AB543" s="133"/>
      <c r="AC543" s="133"/>
    </row>
    <row r="544" spans="7:29" ht="14.25" customHeight="1">
      <c r="G544" s="116"/>
      <c r="H544" s="116"/>
      <c r="I544" s="116"/>
      <c r="J544" s="116"/>
      <c r="K544" s="133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33"/>
      <c r="X544" s="116"/>
      <c r="Y544" s="133"/>
      <c r="Z544" s="133"/>
      <c r="AA544" s="133"/>
      <c r="AB544" s="133"/>
      <c r="AC544" s="133"/>
    </row>
    <row r="545" spans="7:29" ht="14.25" customHeight="1">
      <c r="G545" s="116"/>
      <c r="H545" s="116"/>
      <c r="I545" s="116"/>
      <c r="J545" s="116"/>
      <c r="K545" s="133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33"/>
      <c r="X545" s="116"/>
      <c r="Y545" s="133"/>
      <c r="Z545" s="133"/>
      <c r="AA545" s="133"/>
      <c r="AB545" s="133"/>
      <c r="AC545" s="133"/>
    </row>
    <row r="546" spans="7:29" ht="14.25" customHeight="1">
      <c r="G546" s="116"/>
      <c r="H546" s="116"/>
      <c r="I546" s="116"/>
      <c r="J546" s="116"/>
      <c r="K546" s="133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33"/>
      <c r="X546" s="116"/>
      <c r="Y546" s="133"/>
      <c r="Z546" s="133"/>
      <c r="AA546" s="133"/>
      <c r="AB546" s="133"/>
      <c r="AC546" s="133"/>
    </row>
    <row r="547" spans="7:29" ht="14.25" customHeight="1">
      <c r="G547" s="116"/>
      <c r="H547" s="116"/>
      <c r="I547" s="116"/>
      <c r="J547" s="116"/>
      <c r="K547" s="133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33"/>
      <c r="X547" s="116"/>
      <c r="Y547" s="133"/>
      <c r="Z547" s="133"/>
      <c r="AA547" s="133"/>
      <c r="AB547" s="133"/>
      <c r="AC547" s="133"/>
    </row>
    <row r="548" spans="7:29" ht="14.25" customHeight="1">
      <c r="G548" s="116"/>
      <c r="H548" s="116"/>
      <c r="I548" s="116"/>
      <c r="J548" s="116"/>
      <c r="K548" s="133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33"/>
      <c r="X548" s="116"/>
      <c r="Y548" s="133"/>
      <c r="Z548" s="133"/>
      <c r="AA548" s="133"/>
      <c r="AB548" s="133"/>
      <c r="AC548" s="133"/>
    </row>
    <row r="549" spans="7:29" ht="14.25" customHeight="1">
      <c r="G549" s="116"/>
      <c r="H549" s="116"/>
      <c r="I549" s="116"/>
      <c r="J549" s="116"/>
      <c r="K549" s="133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33"/>
      <c r="X549" s="116"/>
      <c r="Y549" s="133"/>
      <c r="Z549" s="133"/>
      <c r="AA549" s="133"/>
      <c r="AB549" s="133"/>
      <c r="AC549" s="133"/>
    </row>
    <row r="550" spans="7:29" ht="14.25" customHeight="1">
      <c r="G550" s="116"/>
      <c r="H550" s="116"/>
      <c r="I550" s="116"/>
      <c r="J550" s="116"/>
      <c r="K550" s="133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33"/>
      <c r="X550" s="116"/>
      <c r="Y550" s="133"/>
      <c r="Z550" s="133"/>
      <c r="AA550" s="133"/>
      <c r="AB550" s="133"/>
      <c r="AC550" s="133"/>
    </row>
    <row r="551" spans="7:29" ht="14.25" customHeight="1">
      <c r="G551" s="116"/>
      <c r="H551" s="116"/>
      <c r="I551" s="116"/>
      <c r="J551" s="116"/>
      <c r="K551" s="133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33"/>
      <c r="X551" s="116"/>
      <c r="Y551" s="133"/>
      <c r="Z551" s="133"/>
      <c r="AA551" s="133"/>
      <c r="AB551" s="133"/>
      <c r="AC551" s="133"/>
    </row>
    <row r="552" spans="7:29" ht="14.25" customHeight="1">
      <c r="G552" s="116"/>
      <c r="H552" s="116"/>
      <c r="I552" s="116"/>
      <c r="J552" s="116"/>
      <c r="K552" s="133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33"/>
      <c r="X552" s="116"/>
      <c r="Y552" s="133"/>
      <c r="Z552" s="133"/>
      <c r="AA552" s="133"/>
      <c r="AB552" s="133"/>
      <c r="AC552" s="133"/>
    </row>
    <row r="553" spans="7:29" ht="14.25" customHeight="1">
      <c r="G553" s="116"/>
      <c r="H553" s="116"/>
      <c r="I553" s="116"/>
      <c r="J553" s="116"/>
      <c r="K553" s="133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33"/>
      <c r="X553" s="116"/>
      <c r="Y553" s="133"/>
      <c r="Z553" s="133"/>
      <c r="AA553" s="133"/>
      <c r="AB553" s="133"/>
      <c r="AC553" s="133"/>
    </row>
    <row r="554" spans="7:29" ht="14.25" customHeight="1">
      <c r="G554" s="116"/>
      <c r="H554" s="116"/>
      <c r="I554" s="116"/>
      <c r="J554" s="116"/>
      <c r="K554" s="133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33"/>
      <c r="X554" s="116"/>
      <c r="Y554" s="133"/>
      <c r="Z554" s="133"/>
      <c r="AA554" s="133"/>
      <c r="AB554" s="133"/>
      <c r="AC554" s="133"/>
    </row>
    <row r="555" spans="7:29" ht="14.25" customHeight="1">
      <c r="G555" s="116"/>
      <c r="H555" s="116"/>
      <c r="I555" s="116"/>
      <c r="J555" s="116"/>
      <c r="K555" s="133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33"/>
      <c r="X555" s="116"/>
      <c r="Y555" s="133"/>
      <c r="Z555" s="133"/>
      <c r="AA555" s="133"/>
      <c r="AB555" s="133"/>
      <c r="AC555" s="133"/>
    </row>
    <row r="556" spans="7:29" ht="14.25" customHeight="1">
      <c r="G556" s="116"/>
      <c r="H556" s="116"/>
      <c r="I556" s="116"/>
      <c r="J556" s="116"/>
      <c r="K556" s="133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33"/>
      <c r="X556" s="116"/>
      <c r="Y556" s="133"/>
      <c r="Z556" s="133"/>
      <c r="AA556" s="133"/>
      <c r="AB556" s="133"/>
      <c r="AC556" s="133"/>
    </row>
    <row r="557" spans="7:29" ht="14.25" customHeight="1">
      <c r="G557" s="116"/>
      <c r="H557" s="116"/>
      <c r="I557" s="116"/>
      <c r="J557" s="116"/>
      <c r="K557" s="133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33"/>
      <c r="X557" s="116"/>
      <c r="Y557" s="133"/>
      <c r="Z557" s="133"/>
      <c r="AA557" s="133"/>
      <c r="AB557" s="133"/>
      <c r="AC557" s="133"/>
    </row>
    <row r="558" spans="7:29" ht="14.25" customHeight="1">
      <c r="G558" s="116"/>
      <c r="H558" s="116"/>
      <c r="I558" s="116"/>
      <c r="J558" s="116"/>
      <c r="K558" s="133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33"/>
      <c r="X558" s="116"/>
      <c r="Y558" s="133"/>
      <c r="Z558" s="133"/>
      <c r="AA558" s="133"/>
      <c r="AB558" s="133"/>
      <c r="AC558" s="133"/>
    </row>
    <row r="559" spans="7:29" ht="14.25" customHeight="1">
      <c r="G559" s="116"/>
      <c r="H559" s="116"/>
      <c r="I559" s="116"/>
      <c r="J559" s="116"/>
      <c r="K559" s="133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33"/>
      <c r="X559" s="116"/>
      <c r="Y559" s="133"/>
      <c r="Z559" s="133"/>
      <c r="AA559" s="133"/>
      <c r="AB559" s="133"/>
      <c r="AC559" s="133"/>
    </row>
    <row r="560" spans="7:29" ht="14.25" customHeight="1">
      <c r="G560" s="116"/>
      <c r="H560" s="116"/>
      <c r="I560" s="116"/>
      <c r="J560" s="116"/>
      <c r="K560" s="133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33"/>
      <c r="X560" s="116"/>
      <c r="Y560" s="133"/>
      <c r="Z560" s="133"/>
      <c r="AA560" s="133"/>
      <c r="AB560" s="133"/>
      <c r="AC560" s="133"/>
    </row>
    <row r="561" spans="7:29" ht="14.25" customHeight="1">
      <c r="G561" s="116"/>
      <c r="H561" s="116"/>
      <c r="I561" s="116"/>
      <c r="J561" s="116"/>
      <c r="K561" s="133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33"/>
      <c r="X561" s="116"/>
      <c r="Y561" s="133"/>
      <c r="Z561" s="133"/>
      <c r="AA561" s="133"/>
      <c r="AB561" s="133"/>
      <c r="AC561" s="133"/>
    </row>
    <row r="562" spans="7:29" ht="14.25" customHeight="1">
      <c r="G562" s="116"/>
      <c r="H562" s="116"/>
      <c r="I562" s="116"/>
      <c r="J562" s="116"/>
      <c r="K562" s="133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33"/>
      <c r="X562" s="116"/>
      <c r="Y562" s="133"/>
      <c r="Z562" s="133"/>
      <c r="AA562" s="133"/>
      <c r="AB562" s="133"/>
      <c r="AC562" s="133"/>
    </row>
    <row r="563" spans="7:29" ht="14.25" customHeight="1">
      <c r="G563" s="116"/>
      <c r="H563" s="116"/>
      <c r="I563" s="116"/>
      <c r="J563" s="116"/>
      <c r="K563" s="133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33"/>
      <c r="X563" s="116"/>
      <c r="Y563" s="133"/>
      <c r="Z563" s="133"/>
      <c r="AA563" s="133"/>
      <c r="AB563" s="133"/>
      <c r="AC563" s="133"/>
    </row>
    <row r="564" spans="7:29" ht="14.25" customHeight="1">
      <c r="G564" s="116"/>
      <c r="H564" s="116"/>
      <c r="I564" s="116"/>
      <c r="J564" s="116"/>
      <c r="K564" s="133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33"/>
      <c r="X564" s="116"/>
      <c r="Y564" s="133"/>
      <c r="Z564" s="133"/>
      <c r="AA564" s="133"/>
      <c r="AB564" s="133"/>
      <c r="AC564" s="133"/>
    </row>
    <row r="565" spans="7:29" ht="14.25" customHeight="1">
      <c r="G565" s="116"/>
      <c r="H565" s="116"/>
      <c r="I565" s="116"/>
      <c r="J565" s="116"/>
      <c r="K565" s="133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33"/>
      <c r="X565" s="116"/>
      <c r="Y565" s="133"/>
      <c r="Z565" s="133"/>
      <c r="AA565" s="133"/>
      <c r="AB565" s="133"/>
      <c r="AC565" s="133"/>
    </row>
    <row r="566" spans="7:29" ht="14.25" customHeight="1">
      <c r="G566" s="116"/>
      <c r="H566" s="116"/>
      <c r="I566" s="116"/>
      <c r="J566" s="116"/>
      <c r="K566" s="133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33"/>
      <c r="X566" s="116"/>
      <c r="Y566" s="133"/>
      <c r="Z566" s="133"/>
      <c r="AA566" s="133"/>
      <c r="AB566" s="133"/>
      <c r="AC566" s="133"/>
    </row>
    <row r="567" spans="7:29" ht="14.25" customHeight="1">
      <c r="G567" s="116"/>
      <c r="H567" s="116"/>
      <c r="I567" s="116"/>
      <c r="J567" s="116"/>
      <c r="K567" s="133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33"/>
      <c r="X567" s="116"/>
      <c r="Y567" s="133"/>
      <c r="Z567" s="133"/>
      <c r="AA567" s="133"/>
      <c r="AB567" s="133"/>
      <c r="AC567" s="133"/>
    </row>
    <row r="568" spans="7:29" ht="14.25" customHeight="1">
      <c r="G568" s="116"/>
      <c r="H568" s="116"/>
      <c r="I568" s="116"/>
      <c r="J568" s="116"/>
      <c r="K568" s="133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33"/>
      <c r="X568" s="116"/>
      <c r="Y568" s="133"/>
      <c r="Z568" s="133"/>
      <c r="AA568" s="133"/>
      <c r="AB568" s="133"/>
      <c r="AC568" s="133"/>
    </row>
    <row r="569" spans="7:29" ht="14.25" customHeight="1">
      <c r="G569" s="116"/>
      <c r="H569" s="116"/>
      <c r="I569" s="116"/>
      <c r="J569" s="116"/>
      <c r="K569" s="133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33"/>
      <c r="X569" s="116"/>
      <c r="Y569" s="133"/>
      <c r="Z569" s="133"/>
      <c r="AA569" s="133"/>
      <c r="AB569" s="133"/>
      <c r="AC569" s="133"/>
    </row>
    <row r="570" spans="7:29" ht="14.25" customHeight="1">
      <c r="G570" s="116"/>
      <c r="H570" s="116"/>
      <c r="I570" s="116"/>
      <c r="J570" s="116"/>
      <c r="K570" s="133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33"/>
      <c r="X570" s="116"/>
      <c r="Y570" s="133"/>
      <c r="Z570" s="133"/>
      <c r="AA570" s="133"/>
      <c r="AB570" s="133"/>
      <c r="AC570" s="133"/>
    </row>
    <row r="571" spans="7:29" ht="14.25" customHeight="1">
      <c r="G571" s="116"/>
      <c r="H571" s="116"/>
      <c r="I571" s="116"/>
      <c r="J571" s="116"/>
      <c r="K571" s="133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33"/>
      <c r="X571" s="116"/>
      <c r="Y571" s="133"/>
      <c r="Z571" s="133"/>
      <c r="AA571" s="133"/>
      <c r="AB571" s="133"/>
      <c r="AC571" s="133"/>
    </row>
    <row r="572" spans="7:29" ht="14.25" customHeight="1">
      <c r="G572" s="116"/>
      <c r="H572" s="116"/>
      <c r="I572" s="116"/>
      <c r="J572" s="116"/>
      <c r="K572" s="133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33"/>
      <c r="X572" s="116"/>
      <c r="Y572" s="133"/>
      <c r="Z572" s="133"/>
      <c r="AA572" s="133"/>
      <c r="AB572" s="133"/>
      <c r="AC572" s="133"/>
    </row>
    <row r="573" spans="7:29" ht="14.25" customHeight="1">
      <c r="G573" s="116"/>
      <c r="H573" s="116"/>
      <c r="I573" s="116"/>
      <c r="J573" s="116"/>
      <c r="K573" s="133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33"/>
      <c r="X573" s="116"/>
      <c r="Y573" s="133"/>
      <c r="Z573" s="133"/>
      <c r="AA573" s="133"/>
      <c r="AB573" s="133"/>
      <c r="AC573" s="133"/>
    </row>
    <row r="574" spans="7:29" ht="14.25" customHeight="1">
      <c r="G574" s="116"/>
      <c r="H574" s="116"/>
      <c r="I574" s="116"/>
      <c r="J574" s="116"/>
      <c r="K574" s="133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33"/>
      <c r="X574" s="116"/>
      <c r="Y574" s="133"/>
      <c r="Z574" s="133"/>
      <c r="AA574" s="133"/>
      <c r="AB574" s="133"/>
      <c r="AC574" s="133"/>
    </row>
    <row r="575" spans="7:29" ht="14.25" customHeight="1">
      <c r="G575" s="116"/>
      <c r="H575" s="116"/>
      <c r="I575" s="116"/>
      <c r="J575" s="116"/>
      <c r="K575" s="133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33"/>
      <c r="X575" s="116"/>
      <c r="Y575" s="133"/>
      <c r="Z575" s="133"/>
      <c r="AA575" s="133"/>
      <c r="AB575" s="133"/>
      <c r="AC575" s="133"/>
    </row>
    <row r="576" spans="7:29" ht="14.25" customHeight="1">
      <c r="G576" s="116"/>
      <c r="H576" s="116"/>
      <c r="I576" s="116"/>
      <c r="J576" s="116"/>
      <c r="K576" s="133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33"/>
      <c r="X576" s="116"/>
      <c r="Y576" s="133"/>
      <c r="Z576" s="133"/>
      <c r="AA576" s="133"/>
      <c r="AB576" s="133"/>
      <c r="AC576" s="133"/>
    </row>
    <row r="577" spans="7:29" ht="14.25" customHeight="1">
      <c r="G577" s="116"/>
      <c r="H577" s="116"/>
      <c r="I577" s="116"/>
      <c r="J577" s="116"/>
      <c r="K577" s="133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33"/>
      <c r="X577" s="116"/>
      <c r="Y577" s="133"/>
      <c r="Z577" s="133"/>
      <c r="AA577" s="133"/>
      <c r="AB577" s="133"/>
      <c r="AC577" s="133"/>
    </row>
    <row r="578" spans="7:29" ht="14.25" customHeight="1">
      <c r="G578" s="116"/>
      <c r="H578" s="116"/>
      <c r="I578" s="116"/>
      <c r="J578" s="116"/>
      <c r="K578" s="133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33"/>
      <c r="X578" s="116"/>
      <c r="Y578" s="133"/>
      <c r="Z578" s="133"/>
      <c r="AA578" s="133"/>
      <c r="AB578" s="133"/>
      <c r="AC578" s="133"/>
    </row>
    <row r="579" spans="7:29" ht="14.25" customHeight="1">
      <c r="G579" s="116"/>
      <c r="H579" s="116"/>
      <c r="I579" s="116"/>
      <c r="J579" s="116"/>
      <c r="K579" s="133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33"/>
      <c r="X579" s="116"/>
      <c r="Y579" s="133"/>
      <c r="Z579" s="133"/>
      <c r="AA579" s="133"/>
      <c r="AB579" s="133"/>
      <c r="AC579" s="133"/>
    </row>
    <row r="580" spans="7:29" ht="14.25" customHeight="1">
      <c r="G580" s="116"/>
      <c r="H580" s="116"/>
      <c r="I580" s="116"/>
      <c r="J580" s="116"/>
      <c r="K580" s="133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33"/>
      <c r="X580" s="116"/>
      <c r="Y580" s="133"/>
      <c r="Z580" s="133"/>
      <c r="AA580" s="133"/>
      <c r="AB580" s="133"/>
      <c r="AC580" s="133"/>
    </row>
    <row r="581" spans="7:29" ht="14.25" customHeight="1">
      <c r="G581" s="116"/>
      <c r="H581" s="116"/>
      <c r="I581" s="116"/>
      <c r="J581" s="116"/>
      <c r="K581" s="133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33"/>
      <c r="X581" s="116"/>
      <c r="Y581" s="133"/>
      <c r="Z581" s="133"/>
      <c r="AA581" s="133"/>
      <c r="AB581" s="133"/>
      <c r="AC581" s="133"/>
    </row>
    <row r="582" spans="7:29" ht="14.25" customHeight="1">
      <c r="G582" s="116"/>
      <c r="H582" s="116"/>
      <c r="I582" s="116"/>
      <c r="J582" s="116"/>
      <c r="K582" s="133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33"/>
      <c r="X582" s="116"/>
      <c r="Y582" s="133"/>
      <c r="Z582" s="133"/>
      <c r="AA582" s="133"/>
      <c r="AB582" s="133"/>
      <c r="AC582" s="133"/>
    </row>
    <row r="583" spans="7:29" ht="14.25" customHeight="1">
      <c r="G583" s="116"/>
      <c r="H583" s="116"/>
      <c r="I583" s="116"/>
      <c r="J583" s="116"/>
      <c r="K583" s="133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33"/>
      <c r="X583" s="116"/>
      <c r="Y583" s="133"/>
      <c r="Z583" s="133"/>
      <c r="AA583" s="133"/>
      <c r="AB583" s="133"/>
      <c r="AC583" s="133"/>
    </row>
    <row r="584" spans="7:29" ht="14.25" customHeight="1">
      <c r="G584" s="116"/>
      <c r="H584" s="116"/>
      <c r="I584" s="116"/>
      <c r="J584" s="116"/>
      <c r="K584" s="133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33"/>
      <c r="X584" s="116"/>
      <c r="Y584" s="133"/>
      <c r="Z584" s="133"/>
      <c r="AA584" s="133"/>
      <c r="AB584" s="133"/>
      <c r="AC584" s="133"/>
    </row>
    <row r="585" spans="7:29" ht="14.25" customHeight="1">
      <c r="G585" s="116"/>
      <c r="H585" s="116"/>
      <c r="I585" s="116"/>
      <c r="J585" s="116"/>
      <c r="K585" s="133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33"/>
      <c r="X585" s="116"/>
      <c r="Y585" s="133"/>
      <c r="Z585" s="133"/>
      <c r="AA585" s="133"/>
      <c r="AB585" s="133"/>
      <c r="AC585" s="133"/>
    </row>
    <row r="586" spans="7:29" ht="14.25" customHeight="1">
      <c r="G586" s="116"/>
      <c r="H586" s="116"/>
      <c r="I586" s="116"/>
      <c r="J586" s="116"/>
      <c r="K586" s="133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33"/>
      <c r="X586" s="116"/>
      <c r="Y586" s="133"/>
      <c r="Z586" s="133"/>
      <c r="AA586" s="133"/>
      <c r="AB586" s="133"/>
      <c r="AC586" s="133"/>
    </row>
    <row r="587" spans="7:29" ht="14.25" customHeight="1">
      <c r="G587" s="116"/>
      <c r="H587" s="116"/>
      <c r="I587" s="116"/>
      <c r="J587" s="116"/>
      <c r="K587" s="133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33"/>
      <c r="X587" s="116"/>
      <c r="Y587" s="133"/>
      <c r="Z587" s="133"/>
      <c r="AA587" s="133"/>
      <c r="AB587" s="133"/>
      <c r="AC587" s="133"/>
    </row>
    <row r="588" spans="7:29" ht="14.25" customHeight="1">
      <c r="G588" s="116"/>
      <c r="H588" s="116"/>
      <c r="I588" s="116"/>
      <c r="J588" s="116"/>
      <c r="K588" s="133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33"/>
      <c r="X588" s="116"/>
      <c r="Y588" s="133"/>
      <c r="Z588" s="133"/>
      <c r="AA588" s="133"/>
      <c r="AB588" s="133"/>
      <c r="AC588" s="133"/>
    </row>
    <row r="589" spans="7:29" ht="14.25" customHeight="1">
      <c r="G589" s="116"/>
      <c r="H589" s="116"/>
      <c r="I589" s="116"/>
      <c r="J589" s="116"/>
      <c r="K589" s="133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33"/>
      <c r="X589" s="116"/>
      <c r="Y589" s="133"/>
      <c r="Z589" s="133"/>
      <c r="AA589" s="133"/>
      <c r="AB589" s="133"/>
      <c r="AC589" s="133"/>
    </row>
    <row r="590" spans="7:29" ht="14.25" customHeight="1">
      <c r="G590" s="116"/>
      <c r="H590" s="116"/>
      <c r="I590" s="116"/>
      <c r="J590" s="116"/>
      <c r="K590" s="133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33"/>
      <c r="X590" s="116"/>
      <c r="Y590" s="133"/>
      <c r="Z590" s="133"/>
      <c r="AA590" s="133"/>
      <c r="AB590" s="133"/>
      <c r="AC590" s="133"/>
    </row>
    <row r="591" spans="7:29" ht="14.25" customHeight="1">
      <c r="G591" s="116"/>
      <c r="H591" s="116"/>
      <c r="I591" s="116"/>
      <c r="J591" s="116"/>
      <c r="K591" s="133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33"/>
      <c r="X591" s="116"/>
      <c r="Y591" s="133"/>
      <c r="Z591" s="133"/>
      <c r="AA591" s="133"/>
      <c r="AB591" s="133"/>
      <c r="AC591" s="133"/>
    </row>
    <row r="592" spans="7:29" ht="14.25" customHeight="1">
      <c r="G592" s="116"/>
      <c r="H592" s="116"/>
      <c r="I592" s="116"/>
      <c r="J592" s="116"/>
      <c r="K592" s="133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33"/>
      <c r="X592" s="116"/>
      <c r="Y592" s="133"/>
      <c r="Z592" s="133"/>
      <c r="AA592" s="133"/>
      <c r="AB592" s="133"/>
      <c r="AC592" s="133"/>
    </row>
    <row r="593" spans="7:29" ht="14.25" customHeight="1">
      <c r="G593" s="116"/>
      <c r="H593" s="116"/>
      <c r="I593" s="116"/>
      <c r="J593" s="116"/>
      <c r="K593" s="133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33"/>
      <c r="X593" s="116"/>
      <c r="Y593" s="133"/>
      <c r="Z593" s="133"/>
      <c r="AA593" s="133"/>
      <c r="AB593" s="133"/>
      <c r="AC593" s="133"/>
    </row>
    <row r="594" spans="7:29" ht="14.25" customHeight="1">
      <c r="G594" s="116"/>
      <c r="H594" s="116"/>
      <c r="I594" s="116"/>
      <c r="J594" s="116"/>
      <c r="K594" s="133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33"/>
      <c r="X594" s="116"/>
      <c r="Y594" s="133"/>
      <c r="Z594" s="133"/>
      <c r="AA594" s="133"/>
      <c r="AB594" s="133"/>
      <c r="AC594" s="133"/>
    </row>
    <row r="595" spans="7:29" ht="14.25" customHeight="1">
      <c r="G595" s="116"/>
      <c r="H595" s="116"/>
      <c r="I595" s="116"/>
      <c r="J595" s="116"/>
      <c r="K595" s="133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33"/>
      <c r="X595" s="116"/>
      <c r="Y595" s="133"/>
      <c r="Z595" s="133"/>
      <c r="AA595" s="133"/>
      <c r="AB595" s="133"/>
      <c r="AC595" s="133"/>
    </row>
    <row r="596" spans="7:29" ht="14.25" customHeight="1">
      <c r="G596" s="116"/>
      <c r="H596" s="116"/>
      <c r="I596" s="116"/>
      <c r="J596" s="116"/>
      <c r="K596" s="133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33"/>
      <c r="X596" s="116"/>
      <c r="Y596" s="133"/>
      <c r="Z596" s="133"/>
      <c r="AA596" s="133"/>
      <c r="AB596" s="133"/>
      <c r="AC596" s="133"/>
    </row>
    <row r="597" spans="7:29" ht="14.25" customHeight="1">
      <c r="G597" s="116"/>
      <c r="H597" s="116"/>
      <c r="I597" s="116"/>
      <c r="J597" s="116"/>
      <c r="K597" s="133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33"/>
      <c r="X597" s="116"/>
      <c r="Y597" s="133"/>
      <c r="Z597" s="133"/>
      <c r="AA597" s="133"/>
      <c r="AB597" s="133"/>
      <c r="AC597" s="133"/>
    </row>
    <row r="598" spans="7:29" ht="14.25" customHeight="1">
      <c r="G598" s="116"/>
      <c r="H598" s="116"/>
      <c r="I598" s="116"/>
      <c r="J598" s="116"/>
      <c r="K598" s="133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33"/>
      <c r="X598" s="116"/>
      <c r="Y598" s="133"/>
      <c r="Z598" s="133"/>
      <c r="AA598" s="133"/>
      <c r="AB598" s="133"/>
      <c r="AC598" s="133"/>
    </row>
    <row r="599" spans="7:29" ht="14.25" customHeight="1">
      <c r="G599" s="116"/>
      <c r="H599" s="116"/>
      <c r="I599" s="116"/>
      <c r="J599" s="116"/>
      <c r="K599" s="133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33"/>
      <c r="X599" s="116"/>
      <c r="Y599" s="133"/>
      <c r="Z599" s="133"/>
      <c r="AA599" s="133"/>
      <c r="AB599" s="133"/>
      <c r="AC599" s="133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4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12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19" sqref="D19"/>
    </sheetView>
  </sheetViews>
  <sheetFormatPr defaultColWidth="9.140625" defaultRowHeight="14.25" customHeight="1"/>
  <cols>
    <col min="1" max="1" width="37.7109375" style="5" customWidth="1"/>
    <col min="2" max="2" width="29.28515625" style="5" customWidth="1"/>
    <col min="3" max="6" width="13.42578125" style="5" customWidth="1"/>
    <col min="7" max="7" width="11.28515625" style="5" customWidth="1"/>
    <col min="8" max="19" width="10.28515625" style="5" customWidth="1"/>
    <col min="20" max="20" width="4.85546875" style="11" customWidth="1"/>
    <col min="21" max="16384" width="9.140625" style="11"/>
  </cols>
  <sheetData>
    <row r="1" spans="1:19" s="9" customFormat="1" ht="13.5" customHeight="1">
      <c r="A1" s="20"/>
      <c r="B1" s="20"/>
      <c r="C1" s="20"/>
      <c r="D1" s="20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9" customFormat="1" ht="35.1" customHeight="1">
      <c r="A2" s="304" t="s">
        <v>19</v>
      </c>
      <c r="B2" s="304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s="10" customFormat="1" ht="24" customHeight="1">
      <c r="A3" s="225" t="str">
        <f>SUBSTITUTE(封面!$G$5," ","")&amp;封面!$H$5</f>
        <v>单位名称：大理白族自治州实验小学</v>
      </c>
      <c r="B3" s="225"/>
      <c r="C3" s="226"/>
      <c r="D3" s="226"/>
      <c r="E3" s="226"/>
      <c r="F3" s="305"/>
      <c r="G3" s="305"/>
      <c r="H3" s="306"/>
      <c r="I3" s="306"/>
      <c r="J3" s="306"/>
      <c r="K3" s="306"/>
      <c r="L3" s="306"/>
      <c r="M3" s="35"/>
      <c r="N3" s="35"/>
      <c r="O3" s="35"/>
      <c r="P3" s="35"/>
      <c r="Q3" s="35"/>
      <c r="R3" s="307" t="s">
        <v>220</v>
      </c>
      <c r="S3" s="307"/>
    </row>
    <row r="4" spans="1:19" ht="19.5" customHeight="1">
      <c r="A4" s="219" t="s">
        <v>338</v>
      </c>
      <c r="B4" s="258" t="s">
        <v>188</v>
      </c>
      <c r="C4" s="219" t="s">
        <v>422</v>
      </c>
      <c r="D4" s="219"/>
      <c r="E4" s="219"/>
      <c r="F4" s="219"/>
      <c r="G4" s="308" t="s">
        <v>423</v>
      </c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10"/>
    </row>
    <row r="5" spans="1:19" ht="40.5" customHeight="1">
      <c r="A5" s="219"/>
      <c r="B5" s="260"/>
      <c r="C5" s="15" t="s">
        <v>77</v>
      </c>
      <c r="D5" s="14" t="s">
        <v>80</v>
      </c>
      <c r="E5" s="14" t="s">
        <v>81</v>
      </c>
      <c r="F5" s="14" t="s">
        <v>82</v>
      </c>
      <c r="G5" s="14" t="s">
        <v>77</v>
      </c>
      <c r="H5" s="24" t="s">
        <v>424</v>
      </c>
      <c r="I5" s="24" t="s">
        <v>425</v>
      </c>
      <c r="J5" s="24" t="s">
        <v>426</v>
      </c>
      <c r="K5" s="24" t="s">
        <v>427</v>
      </c>
      <c r="L5" s="24" t="s">
        <v>428</v>
      </c>
      <c r="M5" s="24" t="s">
        <v>429</v>
      </c>
      <c r="N5" s="24" t="s">
        <v>430</v>
      </c>
      <c r="O5" s="24" t="s">
        <v>431</v>
      </c>
      <c r="P5" s="24" t="s">
        <v>432</v>
      </c>
      <c r="Q5" s="24" t="s">
        <v>433</v>
      </c>
      <c r="R5" s="24" t="s">
        <v>434</v>
      </c>
      <c r="S5" s="24" t="s">
        <v>435</v>
      </c>
    </row>
    <row r="6" spans="1:19" ht="19.5" customHeight="1">
      <c r="A6" s="25">
        <v>1</v>
      </c>
      <c r="B6" s="25">
        <v>2</v>
      </c>
      <c r="C6" s="25" t="s">
        <v>436</v>
      </c>
      <c r="D6" s="26">
        <v>4</v>
      </c>
      <c r="E6" s="25">
        <v>5</v>
      </c>
      <c r="F6" s="25">
        <v>6</v>
      </c>
      <c r="G6" s="27" t="s">
        <v>437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</row>
    <row r="7" spans="1:19" ht="19.5" customHeight="1">
      <c r="A7" s="2" t="s">
        <v>229</v>
      </c>
      <c r="B7" s="28"/>
      <c r="C7" s="29" t="s">
        <v>96</v>
      </c>
      <c r="D7" s="29" t="s">
        <v>96</v>
      </c>
      <c r="E7" s="30" t="s">
        <v>96</v>
      </c>
      <c r="F7" s="30" t="s">
        <v>96</v>
      </c>
      <c r="G7" s="30"/>
      <c r="H7" s="29" t="s">
        <v>96</v>
      </c>
      <c r="I7" s="29" t="s">
        <v>96</v>
      </c>
      <c r="J7" s="29" t="s">
        <v>96</v>
      </c>
      <c r="K7" s="29" t="s">
        <v>96</v>
      </c>
      <c r="L7" s="29" t="s">
        <v>96</v>
      </c>
      <c r="M7" s="29" t="s">
        <v>96</v>
      </c>
      <c r="N7" s="29" t="s">
        <v>96</v>
      </c>
      <c r="O7" s="29" t="s">
        <v>96</v>
      </c>
      <c r="P7" s="29" t="s">
        <v>96</v>
      </c>
      <c r="Q7" s="29" t="s">
        <v>96</v>
      </c>
      <c r="R7" s="29" t="s">
        <v>96</v>
      </c>
      <c r="S7" s="29" t="s">
        <v>96</v>
      </c>
    </row>
    <row r="8" spans="1:19" ht="19.5" customHeight="1">
      <c r="A8" s="3"/>
      <c r="B8" s="3"/>
      <c r="C8" s="29"/>
      <c r="D8" s="29"/>
      <c r="E8" s="30"/>
      <c r="F8" s="30"/>
      <c r="G8" s="3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9.5" customHeight="1">
      <c r="A9" s="3"/>
      <c r="B9" s="3"/>
      <c r="C9" s="29"/>
      <c r="D9" s="29"/>
      <c r="E9" s="30"/>
      <c r="F9" s="30"/>
      <c r="G9" s="30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19.5" customHeight="1">
      <c r="A10" s="3"/>
      <c r="B10" s="3"/>
      <c r="C10" s="29"/>
      <c r="D10" s="29"/>
      <c r="E10" s="30"/>
      <c r="F10" s="30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9.5" customHeight="1">
      <c r="A11" s="31" t="s">
        <v>77</v>
      </c>
      <c r="B11" s="32"/>
      <c r="C11" s="33" t="s">
        <v>96</v>
      </c>
      <c r="D11" s="33" t="s">
        <v>96</v>
      </c>
      <c r="E11" s="34" t="s">
        <v>96</v>
      </c>
      <c r="F11" s="34" t="s">
        <v>96</v>
      </c>
      <c r="G11" s="34"/>
      <c r="H11" s="33" t="s">
        <v>96</v>
      </c>
      <c r="I11" s="33" t="s">
        <v>96</v>
      </c>
      <c r="J11" s="33" t="s">
        <v>96</v>
      </c>
      <c r="K11" s="33" t="s">
        <v>96</v>
      </c>
      <c r="L11" s="33" t="s">
        <v>96</v>
      </c>
      <c r="M11" s="33" t="s">
        <v>96</v>
      </c>
      <c r="N11" s="33" t="s">
        <v>96</v>
      </c>
      <c r="O11" s="33" t="s">
        <v>96</v>
      </c>
      <c r="P11" s="33" t="s">
        <v>96</v>
      </c>
      <c r="Q11" s="33" t="s">
        <v>96</v>
      </c>
      <c r="R11" s="33" t="s">
        <v>96</v>
      </c>
      <c r="S11" s="33" t="s">
        <v>96</v>
      </c>
    </row>
    <row r="12" spans="1:19" ht="20.25" customHeight="1">
      <c r="A12" s="4" t="s">
        <v>475</v>
      </c>
      <c r="B12" s="4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9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D16" sqref="D16"/>
    </sheetView>
  </sheetViews>
  <sheetFormatPr defaultColWidth="9.140625" defaultRowHeight="12"/>
  <cols>
    <col min="1" max="1" width="28.140625" style="4" customWidth="1"/>
    <col min="2" max="2" width="17.7109375" style="4" customWidth="1"/>
    <col min="3" max="3" width="29" style="4" customWidth="1"/>
    <col min="4" max="6" width="17.7109375" style="4" customWidth="1"/>
    <col min="7" max="7" width="17.7109375" style="11" customWidth="1"/>
    <col min="8" max="8" width="17.7109375" style="4" customWidth="1"/>
    <col min="9" max="10" width="17.7109375" style="11" customWidth="1"/>
    <col min="11" max="11" width="17.7109375" style="4" customWidth="1"/>
    <col min="12" max="12" width="4.7109375" style="11" customWidth="1"/>
    <col min="13" max="16384" width="9.140625" style="11"/>
  </cols>
  <sheetData>
    <row r="1" spans="1:11" s="9" customFormat="1" ht="12" customHeight="1">
      <c r="A1" s="12"/>
      <c r="B1" s="12"/>
      <c r="C1" s="12"/>
      <c r="D1" s="12"/>
      <c r="E1" s="12"/>
      <c r="F1" s="12"/>
      <c r="H1" s="12"/>
      <c r="K1" s="19"/>
    </row>
    <row r="2" spans="1:11" s="9" customFormat="1" ht="36" customHeight="1">
      <c r="A2" s="215" t="s">
        <v>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s="10" customFormat="1" ht="24" customHeight="1">
      <c r="A3" s="311" t="s">
        <v>469</v>
      </c>
      <c r="B3" s="311"/>
      <c r="C3" s="312"/>
      <c r="D3" s="312"/>
      <c r="E3" s="312"/>
      <c r="F3" s="312"/>
      <c r="G3" s="313"/>
      <c r="H3" s="312"/>
      <c r="I3" s="313"/>
      <c r="K3" s="13"/>
    </row>
    <row r="4" spans="1:11" ht="44.25" customHeight="1">
      <c r="A4" s="14" t="s">
        <v>338</v>
      </c>
      <c r="B4" s="14" t="s">
        <v>231</v>
      </c>
      <c r="C4" s="14" t="s">
        <v>339</v>
      </c>
      <c r="D4" s="14" t="s">
        <v>340</v>
      </c>
      <c r="E4" s="14" t="s">
        <v>341</v>
      </c>
      <c r="F4" s="14" t="s">
        <v>342</v>
      </c>
      <c r="G4" s="15" t="s">
        <v>343</v>
      </c>
      <c r="H4" s="14" t="s">
        <v>344</v>
      </c>
      <c r="I4" s="15" t="s">
        <v>345</v>
      </c>
      <c r="J4" s="15" t="s">
        <v>346</v>
      </c>
      <c r="K4" s="14" t="s">
        <v>347</v>
      </c>
    </row>
    <row r="5" spans="1:11" ht="14.2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30" customHeight="1">
      <c r="A6" s="2" t="s">
        <v>229</v>
      </c>
      <c r="B6" s="3"/>
      <c r="C6" s="3"/>
      <c r="D6" s="3"/>
      <c r="E6" s="3"/>
      <c r="F6" s="3"/>
      <c r="G6" s="16"/>
      <c r="H6" s="3"/>
      <c r="I6" s="16"/>
      <c r="J6" s="16"/>
      <c r="K6" s="3"/>
    </row>
    <row r="7" spans="1:11" ht="30" customHeight="1">
      <c r="A7" s="17"/>
      <c r="B7" s="17"/>
      <c r="C7" s="3"/>
      <c r="D7" s="3"/>
      <c r="E7" s="3"/>
      <c r="F7" s="3"/>
      <c r="G7" s="16"/>
      <c r="H7" s="3"/>
      <c r="I7" s="16"/>
      <c r="J7" s="16"/>
      <c r="K7" s="3"/>
    </row>
    <row r="8" spans="1:11" ht="30" customHeight="1">
      <c r="A8" s="18"/>
      <c r="B8" s="18"/>
      <c r="C8" s="3"/>
      <c r="D8" s="3"/>
      <c r="E8" s="3"/>
      <c r="F8" s="3"/>
      <c r="G8" s="16"/>
      <c r="H8" s="3"/>
      <c r="I8" s="16"/>
      <c r="J8" s="16"/>
      <c r="K8" s="3"/>
    </row>
    <row r="9" spans="1:11" ht="17.25" customHeight="1">
      <c r="A9" s="4" t="s">
        <v>475</v>
      </c>
      <c r="C9" s="5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D22" sqref="D22"/>
    </sheetView>
  </sheetViews>
  <sheetFormatPr defaultColWidth="9.140625" defaultRowHeight="12"/>
  <cols>
    <col min="1" max="5" width="31.42578125" style="6" customWidth="1"/>
    <col min="6" max="8" width="16.7109375" style="6" customWidth="1"/>
    <col min="9" max="9" width="3.42578125" style="6" customWidth="1"/>
    <col min="10" max="16384" width="9.140625" style="6"/>
  </cols>
  <sheetData>
    <row r="1" spans="1:23" s="7" customFormat="1">
      <c r="A1" s="180"/>
      <c r="B1" s="180"/>
      <c r="C1" s="180"/>
      <c r="D1" s="180"/>
      <c r="E1" s="180"/>
      <c r="F1" s="180"/>
      <c r="G1" s="180"/>
      <c r="H1" s="181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</row>
    <row r="2" spans="1:23" s="7" customFormat="1" ht="25.5">
      <c r="A2" s="314" t="s">
        <v>21</v>
      </c>
      <c r="B2" s="314"/>
      <c r="C2" s="314"/>
      <c r="D2" s="314"/>
      <c r="E2" s="314"/>
      <c r="F2" s="314"/>
      <c r="G2" s="314"/>
      <c r="H2" s="314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</row>
    <row r="3" spans="1:23" s="7" customFormat="1" ht="24" customHeight="1">
      <c r="A3" s="182" t="s">
        <v>469</v>
      </c>
      <c r="B3" s="182"/>
      <c r="C3" s="180"/>
      <c r="D3" s="180"/>
      <c r="E3" s="180"/>
      <c r="F3" s="180"/>
      <c r="G3" s="315" t="s">
        <v>220</v>
      </c>
      <c r="H3" s="315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spans="1:23" ht="18" customHeight="1">
      <c r="A4" s="316" t="s">
        <v>230</v>
      </c>
      <c r="B4" s="316" t="s">
        <v>438</v>
      </c>
      <c r="C4" s="316" t="s">
        <v>439</v>
      </c>
      <c r="D4" s="316" t="s">
        <v>440</v>
      </c>
      <c r="E4" s="316" t="s">
        <v>441</v>
      </c>
      <c r="F4" s="316" t="s">
        <v>442</v>
      </c>
      <c r="G4" s="316"/>
      <c r="H4" s="316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18" customHeight="1">
      <c r="A5" s="316"/>
      <c r="B5" s="316"/>
      <c r="C5" s="316"/>
      <c r="D5" s="316"/>
      <c r="E5" s="316"/>
      <c r="F5" s="8" t="s">
        <v>380</v>
      </c>
      <c r="G5" s="8" t="s">
        <v>443</v>
      </c>
      <c r="H5" s="8" t="s">
        <v>444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</row>
    <row r="6" spans="1:23" ht="21" customHeight="1">
      <c r="A6" s="184">
        <v>1</v>
      </c>
      <c r="B6" s="184">
        <v>2</v>
      </c>
      <c r="C6" s="184">
        <v>3</v>
      </c>
      <c r="D6" s="184">
        <v>4</v>
      </c>
      <c r="E6" s="184">
        <v>5</v>
      </c>
      <c r="F6" s="184">
        <v>6</v>
      </c>
      <c r="G6" s="184">
        <v>7</v>
      </c>
      <c r="H6" s="184">
        <v>8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</row>
    <row r="7" spans="1:23" ht="30" customHeight="1">
      <c r="A7" s="185" t="s">
        <v>1</v>
      </c>
      <c r="B7" s="166" t="s">
        <v>445</v>
      </c>
      <c r="C7" s="186" t="s">
        <v>446</v>
      </c>
      <c r="D7" s="186" t="s">
        <v>447</v>
      </c>
      <c r="E7" s="186" t="s">
        <v>391</v>
      </c>
      <c r="F7" s="187">
        <v>10</v>
      </c>
      <c r="G7" s="187">
        <v>0.6</v>
      </c>
      <c r="H7" s="188">
        <v>6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</row>
    <row r="8" spans="1:23" ht="30" customHeight="1">
      <c r="A8" s="185" t="s">
        <v>1</v>
      </c>
      <c r="B8" s="166" t="s">
        <v>445</v>
      </c>
      <c r="C8" s="186" t="s">
        <v>448</v>
      </c>
      <c r="D8" s="186" t="s">
        <v>449</v>
      </c>
      <c r="E8" s="186" t="s">
        <v>391</v>
      </c>
      <c r="F8" s="187">
        <v>2</v>
      </c>
      <c r="G8" s="187">
        <v>0.3</v>
      </c>
      <c r="H8" s="188">
        <v>0.6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</row>
    <row r="9" spans="1:23" ht="30" customHeight="1">
      <c r="A9" s="185" t="s">
        <v>1</v>
      </c>
      <c r="B9" s="166" t="s">
        <v>450</v>
      </c>
      <c r="C9" s="186" t="s">
        <v>451</v>
      </c>
      <c r="D9" s="186" t="s">
        <v>452</v>
      </c>
      <c r="E9" s="186" t="s">
        <v>405</v>
      </c>
      <c r="F9" s="187">
        <v>6</v>
      </c>
      <c r="G9" s="187">
        <v>0.15</v>
      </c>
      <c r="H9" s="188">
        <v>0.9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</row>
    <row r="10" spans="1:23" ht="30" customHeight="1">
      <c r="A10" s="185" t="s">
        <v>1</v>
      </c>
      <c r="B10" s="166" t="s">
        <v>450</v>
      </c>
      <c r="C10" s="186" t="s">
        <v>453</v>
      </c>
      <c r="D10" s="186" t="s">
        <v>454</v>
      </c>
      <c r="E10" s="186" t="s">
        <v>388</v>
      </c>
      <c r="F10" s="187">
        <v>6</v>
      </c>
      <c r="G10" s="187">
        <v>7.0000000000000007E-2</v>
      </c>
      <c r="H10" s="188">
        <v>0.42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</row>
    <row r="11" spans="1:23" ht="30" customHeight="1">
      <c r="A11" s="185" t="s">
        <v>1</v>
      </c>
      <c r="B11" s="166" t="s">
        <v>445</v>
      </c>
      <c r="C11" s="186" t="s">
        <v>455</v>
      </c>
      <c r="D11" s="186" t="s">
        <v>456</v>
      </c>
      <c r="E11" s="186" t="s">
        <v>391</v>
      </c>
      <c r="F11" s="187">
        <v>2</v>
      </c>
      <c r="G11" s="187">
        <v>4</v>
      </c>
      <c r="H11" s="188">
        <v>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</row>
    <row r="12" spans="1:23" ht="30" customHeight="1">
      <c r="A12" s="185" t="s">
        <v>1</v>
      </c>
      <c r="B12" s="166" t="s">
        <v>445</v>
      </c>
      <c r="C12" s="186" t="s">
        <v>457</v>
      </c>
      <c r="D12" s="186" t="s">
        <v>458</v>
      </c>
      <c r="E12" s="186" t="s">
        <v>391</v>
      </c>
      <c r="F12" s="187">
        <v>10</v>
      </c>
      <c r="G12" s="187">
        <v>0.9</v>
      </c>
      <c r="H12" s="188">
        <v>9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</row>
    <row r="13" spans="1:23" ht="30" customHeight="1">
      <c r="A13" s="185" t="s">
        <v>1</v>
      </c>
      <c r="B13" s="166" t="s">
        <v>450</v>
      </c>
      <c r="C13" s="186" t="s">
        <v>459</v>
      </c>
      <c r="D13" s="186" t="s">
        <v>460</v>
      </c>
      <c r="E13" s="186" t="s">
        <v>398</v>
      </c>
      <c r="F13" s="187">
        <v>6</v>
      </c>
      <c r="G13" s="187">
        <v>0.18</v>
      </c>
      <c r="H13" s="188">
        <v>1.08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3" ht="30" customHeight="1">
      <c r="A14" s="185" t="s">
        <v>1</v>
      </c>
      <c r="B14" s="166" t="s">
        <v>445</v>
      </c>
      <c r="C14" s="186" t="s">
        <v>461</v>
      </c>
      <c r="D14" s="186" t="s">
        <v>462</v>
      </c>
      <c r="E14" s="186" t="s">
        <v>391</v>
      </c>
      <c r="F14" s="187">
        <v>2</v>
      </c>
      <c r="G14" s="187">
        <v>0.5</v>
      </c>
      <c r="H14" s="188">
        <v>1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spans="1:23" ht="30" customHeight="1">
      <c r="A15" s="317" t="s">
        <v>77</v>
      </c>
      <c r="B15" s="318"/>
      <c r="C15" s="318"/>
      <c r="D15" s="318"/>
      <c r="E15" s="318"/>
      <c r="F15" s="318"/>
      <c r="G15" s="319"/>
      <c r="H15" s="189">
        <f>SUM(H7:H14)</f>
        <v>27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1:23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7" spans="1:23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spans="1:23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</row>
    <row r="19" spans="1:23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</row>
    <row r="20" spans="1:23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</row>
    <row r="21" spans="1:23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</row>
    <row r="22" spans="1:2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</row>
    <row r="23" spans="1:23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</row>
    <row r="24" spans="1:23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</row>
    <row r="25" spans="1:23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</row>
    <row r="26" spans="1:23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</row>
    <row r="27" spans="1:23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</row>
    <row r="28" spans="1:23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</row>
    <row r="29" spans="1:23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</row>
    <row r="30" spans="1:23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</row>
    <row r="31" spans="1:23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</row>
    <row r="32" spans="1:23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</row>
    <row r="33" spans="1:23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</row>
    <row r="34" spans="1:23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</row>
    <row r="35" spans="1:23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</row>
    <row r="36" spans="1:23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</row>
    <row r="37" spans="1:23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</row>
    <row r="38" spans="1:23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</row>
    <row r="39" spans="1:23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</row>
    <row r="40" spans="1:23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</row>
    <row r="41" spans="1:23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</row>
    <row r="42" spans="1:23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</row>
    <row r="43" spans="1:23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</row>
    <row r="44" spans="1:23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</row>
    <row r="45" spans="1:23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</row>
    <row r="46" spans="1:23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</row>
    <row r="47" spans="1:23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</row>
    <row r="48" spans="1:23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</row>
    <row r="49" spans="1:23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</row>
    <row r="50" spans="1:23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</row>
    <row r="51" spans="1:23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</row>
    <row r="52" spans="1:23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</row>
    <row r="53" spans="1:23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</row>
    <row r="54" spans="1:23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</row>
    <row r="55" spans="1:23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</row>
    <row r="56" spans="1:23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</row>
    <row r="57" spans="1:23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</row>
    <row r="58" spans="1:23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</row>
    <row r="59" spans="1:23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</row>
    <row r="60" spans="1:23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</row>
    <row r="61" spans="1:23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</row>
    <row r="62" spans="1:23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</row>
    <row r="63" spans="1:23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</row>
    <row r="64" spans="1:23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</row>
    <row r="65" spans="1:23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</row>
    <row r="66" spans="1:23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</row>
    <row r="67" spans="1:23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</row>
    <row r="68" spans="1:23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</row>
    <row r="69" spans="1:23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</row>
    <row r="70" spans="1:23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</row>
    <row r="71" spans="1:23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</row>
    <row r="72" spans="1:23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</row>
    <row r="73" spans="1:23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</row>
    <row r="74" spans="1:23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</row>
    <row r="75" spans="1:23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</row>
    <row r="76" spans="1:23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</row>
    <row r="77" spans="1:23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</row>
    <row r="78" spans="1:23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</row>
    <row r="79" spans="1:23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</row>
    <row r="80" spans="1:23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</row>
    <row r="81" spans="1:23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</row>
    <row r="82" spans="1:23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</row>
    <row r="83" spans="1:23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</row>
    <row r="84" spans="1:23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</row>
    <row r="85" spans="1:23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</row>
    <row r="86" spans="1:23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</row>
    <row r="87" spans="1:23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</row>
    <row r="88" spans="1:23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</row>
    <row r="89" spans="1:23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</row>
    <row r="90" spans="1:23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</row>
    <row r="91" spans="1:23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</row>
    <row r="92" spans="1:23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</row>
    <row r="93" spans="1:23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</row>
    <row r="94" spans="1:23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</row>
    <row r="95" spans="1:23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</row>
    <row r="96" spans="1:23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</row>
    <row r="97" spans="1:23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</row>
    <row r="98" spans="1:23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</row>
    <row r="99" spans="1:23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</row>
    <row r="100" spans="1:23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</row>
    <row r="101" spans="1:23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</row>
    <row r="102" spans="1:23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</row>
    <row r="103" spans="1:23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</row>
    <row r="104" spans="1:23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</row>
    <row r="105" spans="1:23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</row>
    <row r="106" spans="1:23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</row>
    <row r="107" spans="1:23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</row>
    <row r="108" spans="1:23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</row>
    <row r="109" spans="1:23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</row>
    <row r="110" spans="1:23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</row>
    <row r="111" spans="1:23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</row>
    <row r="112" spans="1:23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</row>
    <row r="113" spans="1:23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</row>
    <row r="114" spans="1:23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</row>
    <row r="115" spans="1:23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</row>
    <row r="116" spans="1:23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</row>
    <row r="117" spans="1:23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</row>
    <row r="118" spans="1:23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</row>
    <row r="119" spans="1:23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</row>
    <row r="120" spans="1:23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</row>
    <row r="121" spans="1:23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</row>
    <row r="122" spans="1:23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</row>
    <row r="123" spans="1:23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</row>
    <row r="124" spans="1:23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</row>
    <row r="125" spans="1:23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</row>
    <row r="126" spans="1:23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</row>
    <row r="127" spans="1:23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</row>
    <row r="128" spans="1:23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</row>
    <row r="129" spans="1:23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</row>
    <row r="130" spans="1:23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</row>
    <row r="131" spans="1:23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</row>
    <row r="132" spans="1:23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</row>
    <row r="133" spans="1:23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</row>
    <row r="134" spans="1:23">
      <c r="A134" s="183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</row>
    <row r="135" spans="1:23">
      <c r="A135" s="183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</row>
    <row r="136" spans="1:23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</row>
    <row r="137" spans="1:23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</row>
    <row r="138" spans="1:23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</row>
    <row r="139" spans="1:23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</row>
    <row r="140" spans="1:23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</row>
    <row r="141" spans="1:23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</row>
    <row r="142" spans="1:23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</row>
    <row r="143" spans="1:23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</row>
    <row r="144" spans="1:23">
      <c r="A144" s="183"/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</row>
    <row r="145" spans="1:23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</row>
    <row r="146" spans="1:23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</row>
    <row r="147" spans="1:23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</row>
    <row r="148" spans="1:23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</row>
    <row r="149" spans="1:23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</row>
    <row r="150" spans="1:23">
      <c r="A150" s="183"/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</row>
    <row r="151" spans="1:23">
      <c r="A151" s="183"/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</row>
    <row r="152" spans="1:23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</row>
    <row r="153" spans="1:23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</row>
    <row r="154" spans="1:23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</row>
    <row r="155" spans="1:23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</row>
    <row r="156" spans="1:23">
      <c r="A156" s="183"/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</row>
    <row r="157" spans="1:23">
      <c r="A157" s="183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</row>
    <row r="158" spans="1:23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</row>
    <row r="159" spans="1:23">
      <c r="A159" s="183"/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</row>
    <row r="160" spans="1:23">
      <c r="A160" s="183"/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</row>
    <row r="161" spans="1:23">
      <c r="A161" s="183"/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</row>
    <row r="162" spans="1:23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</row>
    <row r="163" spans="1:23">
      <c r="A163" s="183"/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</row>
    <row r="164" spans="1:23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</row>
    <row r="165" spans="1:23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</row>
    <row r="166" spans="1:23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</row>
    <row r="167" spans="1:23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</row>
    <row r="168" spans="1:23">
      <c r="A168" s="183"/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</row>
    <row r="169" spans="1:23">
      <c r="A169" s="183"/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</row>
    <row r="170" spans="1:23">
      <c r="A170" s="183"/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</row>
    <row r="171" spans="1:23">
      <c r="A171" s="183"/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</row>
    <row r="172" spans="1:23">
      <c r="A172" s="183"/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</row>
    <row r="173" spans="1:23">
      <c r="A173" s="183"/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</row>
    <row r="174" spans="1:23">
      <c r="A174" s="183"/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</row>
    <row r="175" spans="1:23">
      <c r="A175" s="183"/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</row>
    <row r="176" spans="1:23">
      <c r="A176" s="183"/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</row>
    <row r="177" spans="1:23">
      <c r="A177" s="183"/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</row>
    <row r="178" spans="1:23">
      <c r="A178" s="183"/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</row>
    <row r="179" spans="1:23">
      <c r="A179" s="183"/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</row>
    <row r="180" spans="1:23">
      <c r="A180" s="183"/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</row>
    <row r="181" spans="1:23">
      <c r="A181" s="183"/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</row>
    <row r="182" spans="1:23">
      <c r="A182" s="183"/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</row>
    <row r="183" spans="1:23">
      <c r="A183" s="183"/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</row>
    <row r="184" spans="1:23">
      <c r="A184" s="183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</row>
    <row r="185" spans="1:23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</row>
    <row r="186" spans="1:23">
      <c r="A186" s="183"/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</row>
    <row r="187" spans="1:23">
      <c r="A187" s="183"/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</row>
    <row r="188" spans="1:23">
      <c r="A188" s="183"/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</row>
    <row r="189" spans="1:23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</row>
    <row r="190" spans="1:23">
      <c r="A190" s="183"/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</row>
    <row r="191" spans="1:23">
      <c r="A191" s="183"/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</row>
    <row r="192" spans="1:23">
      <c r="A192" s="183"/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</row>
    <row r="193" spans="1:23">
      <c r="A193" s="183"/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</row>
    <row r="194" spans="1:23">
      <c r="A194" s="183"/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</row>
    <row r="195" spans="1:23">
      <c r="A195" s="183"/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</row>
    <row r="196" spans="1:23">
      <c r="A196" s="183"/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</row>
    <row r="197" spans="1:23">
      <c r="A197" s="183"/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</row>
    <row r="198" spans="1:23">
      <c r="A198" s="183"/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</row>
    <row r="199" spans="1:23">
      <c r="A199" s="183"/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</row>
    <row r="200" spans="1:23">
      <c r="A200" s="183"/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</row>
    <row r="201" spans="1:23">
      <c r="A201" s="183"/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</row>
    <row r="202" spans="1:23">
      <c r="A202" s="183"/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</row>
    <row r="203" spans="1:23">
      <c r="A203" s="183"/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</row>
    <row r="204" spans="1:23">
      <c r="A204" s="183"/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</row>
    <row r="205" spans="1:23">
      <c r="A205" s="183"/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</row>
    <row r="206" spans="1:23">
      <c r="A206" s="183"/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</row>
    <row r="207" spans="1:23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</row>
    <row r="208" spans="1:23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</row>
    <row r="209" spans="1:23">
      <c r="A209" s="183"/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</row>
    <row r="210" spans="1:23">
      <c r="A210" s="183"/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</row>
    <row r="211" spans="1:23">
      <c r="A211" s="183"/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</row>
    <row r="212" spans="1:23">
      <c r="A212" s="183"/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</row>
    <row r="213" spans="1:23">
      <c r="A213" s="183"/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</row>
    <row r="214" spans="1:23">
      <c r="A214" s="183"/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</row>
    <row r="215" spans="1:23">
      <c r="A215" s="183"/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</row>
    <row r="216" spans="1:23">
      <c r="A216" s="183"/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</row>
    <row r="217" spans="1:23">
      <c r="A217" s="183"/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</row>
    <row r="218" spans="1:23">
      <c r="A218" s="183"/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</row>
    <row r="219" spans="1:23">
      <c r="A219" s="183"/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</row>
    <row r="220" spans="1:23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</row>
    <row r="221" spans="1:23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</row>
    <row r="222" spans="1:23">
      <c r="A222" s="183"/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</row>
    <row r="223" spans="1:23">
      <c r="A223" s="183"/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</row>
    <row r="224" spans="1:23">
      <c r="A224" s="183"/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</row>
    <row r="225" spans="1:23">
      <c r="A225" s="183"/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</row>
    <row r="226" spans="1:23">
      <c r="A226" s="183"/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</row>
    <row r="227" spans="1:23">
      <c r="A227" s="183"/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</row>
    <row r="228" spans="1:23">
      <c r="A228" s="183"/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</row>
    <row r="229" spans="1:23">
      <c r="A229" s="183"/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</row>
    <row r="230" spans="1:23">
      <c r="A230" s="183"/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</row>
    <row r="231" spans="1:23">
      <c r="A231" s="183"/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</row>
    <row r="232" spans="1:23">
      <c r="A232" s="183"/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</row>
    <row r="233" spans="1:23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</row>
    <row r="234" spans="1:23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</row>
    <row r="235" spans="1:23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</row>
    <row r="236" spans="1:23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</row>
    <row r="237" spans="1:23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</row>
    <row r="238" spans="1:23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</row>
    <row r="239" spans="1:23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</row>
    <row r="240" spans="1:23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</row>
    <row r="241" spans="1:23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</row>
    <row r="242" spans="1:23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</row>
    <row r="243" spans="1:23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</row>
    <row r="244" spans="1:23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</row>
    <row r="245" spans="1:23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</row>
    <row r="246" spans="1:23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</row>
    <row r="247" spans="1:23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</row>
    <row r="248" spans="1:23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</row>
    <row r="249" spans="1:23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</row>
    <row r="250" spans="1:23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</row>
    <row r="251" spans="1:23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</row>
    <row r="252" spans="1:23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</row>
    <row r="253" spans="1:23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</row>
    <row r="254" spans="1:23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</row>
    <row r="255" spans="1:23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</row>
    <row r="256" spans="1:23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</row>
    <row r="257" spans="1:23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</row>
    <row r="258" spans="1:23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</row>
    <row r="259" spans="1:23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</row>
    <row r="260" spans="1:23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</row>
    <row r="261" spans="1:23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</row>
    <row r="262" spans="1:23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</row>
    <row r="263" spans="1:23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</row>
    <row r="264" spans="1:23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</row>
    <row r="265" spans="1:23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</row>
    <row r="266" spans="1:23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</row>
    <row r="267" spans="1:23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</row>
    <row r="268" spans="1:23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</row>
    <row r="269" spans="1:23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</row>
    <row r="270" spans="1:23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</row>
    <row r="271" spans="1:23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</row>
    <row r="272" spans="1:23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</row>
    <row r="273" spans="1:23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</row>
    <row r="274" spans="1:23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</row>
    <row r="275" spans="1:23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</row>
    <row r="276" spans="1:23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</row>
    <row r="277" spans="1:23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</row>
    <row r="278" spans="1:23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</row>
    <row r="279" spans="1:23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</row>
    <row r="280" spans="1:23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</row>
    <row r="281" spans="1:23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</row>
    <row r="282" spans="1:23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</row>
    <row r="283" spans="1:23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</row>
    <row r="284" spans="1:23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</row>
    <row r="285" spans="1:23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</row>
    <row r="286" spans="1:23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</row>
    <row r="287" spans="1:23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</row>
    <row r="288" spans="1:23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</row>
    <row r="289" spans="1:23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</row>
    <row r="290" spans="1:23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</row>
    <row r="291" spans="1:23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</row>
    <row r="292" spans="1:23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</row>
    <row r="293" spans="1:23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</row>
    <row r="294" spans="1:23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</row>
    <row r="295" spans="1:23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</row>
    <row r="296" spans="1:23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</row>
    <row r="297" spans="1:23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</row>
    <row r="298" spans="1:23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</row>
    <row r="299" spans="1:23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</row>
    <row r="300" spans="1:23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</row>
    <row r="301" spans="1:23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</row>
    <row r="302" spans="1:23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</row>
    <row r="303" spans="1:23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</row>
    <row r="304" spans="1:23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</row>
    <row r="305" spans="1:23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</row>
    <row r="306" spans="1:23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</row>
    <row r="307" spans="1:23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</row>
    <row r="308" spans="1:23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</row>
    <row r="309" spans="1:23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</row>
    <row r="310" spans="1:23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</row>
    <row r="311" spans="1:23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</row>
    <row r="312" spans="1:23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</row>
    <row r="313" spans="1:23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</row>
    <row r="314" spans="1:23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</row>
    <row r="315" spans="1:23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</row>
    <row r="316" spans="1:23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</row>
    <row r="317" spans="1:23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</row>
    <row r="318" spans="1:23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</row>
    <row r="319" spans="1:23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</row>
    <row r="320" spans="1:23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</row>
    <row r="321" spans="1:23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</row>
    <row r="322" spans="1:23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</row>
    <row r="323" spans="1:23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</row>
    <row r="324" spans="1:23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</row>
    <row r="325" spans="1:23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</row>
    <row r="326" spans="1:23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</row>
    <row r="327" spans="1:23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</row>
    <row r="328" spans="1:23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</row>
    <row r="329" spans="1:23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</row>
    <row r="330" spans="1:23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</row>
    <row r="331" spans="1:23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</row>
    <row r="332" spans="1:23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</row>
    <row r="333" spans="1:23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</row>
    <row r="334" spans="1:23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</row>
    <row r="335" spans="1:23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</row>
    <row r="336" spans="1:23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</row>
    <row r="337" spans="1:23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</row>
    <row r="338" spans="1:23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</row>
    <row r="339" spans="1:23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</row>
    <row r="340" spans="1:23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</row>
    <row r="341" spans="1:23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</row>
    <row r="342" spans="1:23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</row>
    <row r="343" spans="1:23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</row>
    <row r="344" spans="1:23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</row>
    <row r="345" spans="1:23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</row>
    <row r="346" spans="1:23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</row>
    <row r="347" spans="1:23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</row>
    <row r="348" spans="1:23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</row>
    <row r="349" spans="1:23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</row>
    <row r="350" spans="1:23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</row>
    <row r="351" spans="1:23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</row>
    <row r="352" spans="1:23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</row>
    <row r="353" spans="1:23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</row>
    <row r="354" spans="1:23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</row>
    <row r="355" spans="1:23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</row>
    <row r="356" spans="1:23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</row>
    <row r="357" spans="1:23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</row>
    <row r="358" spans="1:23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</row>
    <row r="359" spans="1:23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</row>
    <row r="360" spans="1:23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</row>
    <row r="361" spans="1:23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</row>
    <row r="362" spans="1:23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</row>
    <row r="363" spans="1:23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</row>
    <row r="364" spans="1:23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</row>
    <row r="365" spans="1:23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</row>
    <row r="366" spans="1:23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</row>
    <row r="367" spans="1:23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</row>
    <row r="368" spans="1:23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</row>
    <row r="369" spans="1:23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</row>
    <row r="370" spans="1:23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</row>
    <row r="371" spans="1:23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</row>
    <row r="372" spans="1:23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</row>
    <row r="373" spans="1:23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</row>
    <row r="374" spans="1:23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</row>
    <row r="375" spans="1:23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</row>
    <row r="376" spans="1:23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</row>
    <row r="377" spans="1:23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</row>
    <row r="378" spans="1:23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</row>
    <row r="379" spans="1:23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</row>
    <row r="380" spans="1:23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</row>
    <row r="381" spans="1:23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</row>
    <row r="382" spans="1:23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</row>
    <row r="383" spans="1:23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</row>
    <row r="384" spans="1:23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</row>
    <row r="385" spans="1:23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</row>
    <row r="386" spans="1:23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</row>
    <row r="387" spans="1:23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</row>
    <row r="388" spans="1:23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</row>
    <row r="389" spans="1:23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</row>
    <row r="390" spans="1:23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</row>
    <row r="391" spans="1:23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</row>
    <row r="392" spans="1:23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</row>
    <row r="393" spans="1:23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</row>
    <row r="394" spans="1:23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</row>
    <row r="395" spans="1:23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</row>
    <row r="396" spans="1:23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</row>
    <row r="397" spans="1:23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</row>
    <row r="398" spans="1:23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</row>
    <row r="399" spans="1:23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</row>
    <row r="400" spans="1:23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</row>
    <row r="401" spans="1:23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</row>
    <row r="402" spans="1:23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</row>
    <row r="403" spans="1:23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</row>
    <row r="404" spans="1:23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</row>
    <row r="405" spans="1:23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</row>
    <row r="406" spans="1:23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</row>
    <row r="407" spans="1:23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</row>
    <row r="408" spans="1:23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</row>
    <row r="409" spans="1:23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</row>
    <row r="410" spans="1:23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</row>
    <row r="411" spans="1:23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</row>
    <row r="412" spans="1:23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</row>
    <row r="413" spans="1:23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</row>
    <row r="414" spans="1:23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</row>
    <row r="415" spans="1:23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</row>
    <row r="416" spans="1:23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</row>
    <row r="417" spans="1:23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</row>
    <row r="418" spans="1:23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</row>
    <row r="419" spans="1:23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</row>
    <row r="420" spans="1:23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</row>
    <row r="421" spans="1:23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</row>
    <row r="422" spans="1:23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</row>
    <row r="423" spans="1:23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</row>
    <row r="424" spans="1:23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</row>
    <row r="425" spans="1:23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</row>
    <row r="426" spans="1:23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</row>
    <row r="427" spans="1:23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</row>
    <row r="428" spans="1:23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</row>
    <row r="429" spans="1:23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</row>
    <row r="430" spans="1:23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</row>
    <row r="431" spans="1:23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</row>
    <row r="432" spans="1:23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</row>
    <row r="433" spans="1:23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</row>
    <row r="434" spans="1:23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</row>
    <row r="435" spans="1:23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</row>
    <row r="436" spans="1:23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</row>
    <row r="437" spans="1:23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</row>
    <row r="438" spans="1:23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</row>
    <row r="439" spans="1:23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</row>
    <row r="440" spans="1:23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</row>
    <row r="441" spans="1:23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</row>
    <row r="442" spans="1:23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</row>
    <row r="443" spans="1:23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</row>
    <row r="444" spans="1:23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</row>
    <row r="445" spans="1:23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</row>
    <row r="446" spans="1:23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</row>
    <row r="447" spans="1:23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</row>
    <row r="448" spans="1:23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</row>
    <row r="449" spans="1:23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</row>
    <row r="450" spans="1:23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</row>
    <row r="451" spans="1:23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</row>
    <row r="452" spans="1:23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</row>
    <row r="453" spans="1:23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</row>
    <row r="454" spans="1:23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</row>
    <row r="455" spans="1:23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</row>
    <row r="456" spans="1:23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</row>
    <row r="457" spans="1:23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</row>
    <row r="458" spans="1:23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</row>
    <row r="459" spans="1:23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</row>
    <row r="460" spans="1:23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</row>
    <row r="461" spans="1:23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</row>
    <row r="462" spans="1:23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</row>
    <row r="463" spans="1:23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</row>
    <row r="464" spans="1:23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</row>
    <row r="465" spans="1:23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</row>
    <row r="466" spans="1:23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</row>
    <row r="467" spans="1:23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</row>
    <row r="468" spans="1:23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</row>
    <row r="469" spans="1:23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</row>
    <row r="470" spans="1:23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</row>
    <row r="471" spans="1:23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</row>
    <row r="472" spans="1:23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</row>
    <row r="473" spans="1:23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</row>
    <row r="474" spans="1:23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</row>
    <row r="475" spans="1:23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</row>
    <row r="476" spans="1:23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</row>
    <row r="477" spans="1:23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</row>
    <row r="478" spans="1:23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</row>
    <row r="479" spans="1:23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</row>
    <row r="480" spans="1:23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</row>
    <row r="481" spans="1:23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</row>
    <row r="482" spans="1:23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</row>
    <row r="483" spans="1:23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</row>
    <row r="484" spans="1:23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</row>
    <row r="485" spans="1:23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</row>
    <row r="486" spans="1:23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</row>
    <row r="487" spans="1:23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</row>
    <row r="488" spans="1:23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</row>
    <row r="489" spans="1:23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</row>
    <row r="490" spans="1:23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</row>
    <row r="491" spans="1:23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</row>
    <row r="492" spans="1:23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</row>
    <row r="493" spans="1:23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</row>
    <row r="494" spans="1:23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</row>
    <row r="495" spans="1:23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</row>
    <row r="496" spans="1:23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</row>
    <row r="497" spans="1:23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</row>
    <row r="498" spans="1:23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</row>
    <row r="499" spans="1:23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15:G15"/>
    <mergeCell ref="A4:A5"/>
    <mergeCell ref="B4:B5"/>
    <mergeCell ref="C4:C5"/>
    <mergeCell ref="D4:D5"/>
    <mergeCell ref="E4:E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19" sqref="C19"/>
    </sheetView>
  </sheetViews>
  <sheetFormatPr defaultColWidth="9.140625" defaultRowHeight="14.25" customHeight="1"/>
  <cols>
    <col min="1" max="1" width="18.28515625" style="1" customWidth="1"/>
    <col min="2" max="2" width="31.85546875" style="1" customWidth="1"/>
    <col min="3" max="3" width="23.85546875" style="1" customWidth="1"/>
    <col min="4" max="4" width="15.140625" style="1" customWidth="1"/>
    <col min="5" max="5" width="17.7109375" style="1" customWidth="1"/>
    <col min="6" max="6" width="15.140625" style="1" customWidth="1"/>
    <col min="7" max="7" width="17.7109375" style="1" customWidth="1"/>
    <col min="8" max="11" width="15.42578125" style="1" customWidth="1"/>
    <col min="12" max="12" width="9.140625" style="1" customWidth="1"/>
    <col min="13" max="16384" width="9.140625" style="1"/>
  </cols>
  <sheetData>
    <row r="1" spans="1:23" ht="13.5" customHeight="1">
      <c r="A1" s="190"/>
      <c r="B1" s="190"/>
      <c r="C1" s="190"/>
      <c r="D1" s="191"/>
      <c r="E1" s="191"/>
      <c r="F1" s="191"/>
      <c r="G1" s="191"/>
      <c r="H1" s="190"/>
      <c r="I1" s="190"/>
      <c r="J1" s="190"/>
      <c r="K1" s="192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 ht="27" customHeight="1">
      <c r="A2" s="320" t="s">
        <v>22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</row>
    <row r="3" spans="1:23" ht="22.5" customHeight="1">
      <c r="A3" s="193" t="s">
        <v>469</v>
      </c>
      <c r="B3" s="194"/>
      <c r="C3" s="194"/>
      <c r="D3" s="194"/>
      <c r="E3" s="194"/>
      <c r="F3" s="194"/>
      <c r="G3" s="194"/>
      <c r="H3" s="194"/>
      <c r="I3" s="194"/>
      <c r="J3" s="194"/>
      <c r="K3" s="195" t="s">
        <v>220</v>
      </c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</row>
    <row r="4" spans="1:23" ht="35.25" customHeight="1">
      <c r="A4" s="324" t="s">
        <v>317</v>
      </c>
      <c r="B4" s="324" t="s">
        <v>232</v>
      </c>
      <c r="C4" s="324" t="s">
        <v>318</v>
      </c>
      <c r="D4" s="325" t="s">
        <v>233</v>
      </c>
      <c r="E4" s="325" t="s">
        <v>234</v>
      </c>
      <c r="F4" s="325" t="s">
        <v>319</v>
      </c>
      <c r="G4" s="325" t="s">
        <v>320</v>
      </c>
      <c r="H4" s="321" t="s">
        <v>463</v>
      </c>
      <c r="I4" s="321"/>
      <c r="J4" s="321"/>
      <c r="K4" s="321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3" ht="35.25" customHeight="1">
      <c r="A5" s="324"/>
      <c r="B5" s="324"/>
      <c r="C5" s="324"/>
      <c r="D5" s="325"/>
      <c r="E5" s="325"/>
      <c r="F5" s="325"/>
      <c r="G5" s="325"/>
      <c r="H5" s="196" t="s">
        <v>77</v>
      </c>
      <c r="I5" s="197" t="s">
        <v>80</v>
      </c>
      <c r="J5" s="197" t="s">
        <v>81</v>
      </c>
      <c r="K5" s="197" t="s">
        <v>82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</row>
    <row r="6" spans="1:23" ht="15.95" customHeight="1">
      <c r="A6" s="198">
        <v>1</v>
      </c>
      <c r="B6" s="198">
        <v>2</v>
      </c>
      <c r="C6" s="198">
        <v>3</v>
      </c>
      <c r="D6" s="198">
        <v>4</v>
      </c>
      <c r="E6" s="198">
        <v>5</v>
      </c>
      <c r="F6" s="198">
        <v>6</v>
      </c>
      <c r="G6" s="198">
        <v>7</v>
      </c>
      <c r="H6" s="198">
        <v>8</v>
      </c>
      <c r="I6" s="198">
        <v>9</v>
      </c>
      <c r="J6" s="199">
        <v>10</v>
      </c>
      <c r="K6" s="199">
        <v>11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ht="35.25" customHeight="1">
      <c r="A7" s="200" t="s">
        <v>229</v>
      </c>
      <c r="B7" s="201" t="s">
        <v>96</v>
      </c>
      <c r="C7" s="202"/>
      <c r="D7" s="202"/>
      <c r="E7" s="202"/>
      <c r="F7" s="202"/>
      <c r="G7" s="202"/>
      <c r="H7" s="203" t="s">
        <v>96</v>
      </c>
      <c r="I7" s="203" t="s">
        <v>96</v>
      </c>
      <c r="J7" s="203" t="s">
        <v>96</v>
      </c>
      <c r="K7" s="203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</row>
    <row r="8" spans="1:23" ht="35.25" customHeight="1">
      <c r="A8" s="202"/>
      <c r="B8" s="201"/>
      <c r="C8" s="202"/>
      <c r="D8" s="202"/>
      <c r="E8" s="202"/>
      <c r="F8" s="202"/>
      <c r="G8" s="202"/>
      <c r="H8" s="203"/>
      <c r="I8" s="203"/>
      <c r="J8" s="203"/>
      <c r="K8" s="203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</row>
    <row r="9" spans="1:23" ht="35.25" customHeight="1">
      <c r="A9" s="202"/>
      <c r="B9" s="201"/>
      <c r="C9" s="202"/>
      <c r="D9" s="202"/>
      <c r="E9" s="202"/>
      <c r="F9" s="202"/>
      <c r="G9" s="202"/>
      <c r="H9" s="203"/>
      <c r="I9" s="203"/>
      <c r="J9" s="203"/>
      <c r="K9" s="203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</row>
    <row r="10" spans="1:23" ht="35.25" customHeight="1">
      <c r="A10" s="202"/>
      <c r="B10" s="201"/>
      <c r="C10" s="202"/>
      <c r="D10" s="202"/>
      <c r="E10" s="202"/>
      <c r="F10" s="202"/>
      <c r="G10" s="202"/>
      <c r="H10" s="203"/>
      <c r="I10" s="203"/>
      <c r="J10" s="203"/>
      <c r="K10" s="203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</row>
    <row r="11" spans="1:23" ht="35.25" customHeight="1">
      <c r="A11" s="201" t="s">
        <v>96</v>
      </c>
      <c r="B11" s="201" t="s">
        <v>96</v>
      </c>
      <c r="C11" s="201" t="s">
        <v>96</v>
      </c>
      <c r="D11" s="201" t="s">
        <v>96</v>
      </c>
      <c r="E11" s="201" t="s">
        <v>96</v>
      </c>
      <c r="F11" s="201" t="s">
        <v>96</v>
      </c>
      <c r="G11" s="201" t="s">
        <v>96</v>
      </c>
      <c r="H11" s="204" t="s">
        <v>96</v>
      </c>
      <c r="I11" s="204" t="s">
        <v>96</v>
      </c>
      <c r="J11" s="204" t="s">
        <v>96</v>
      </c>
      <c r="K11" s="204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</row>
    <row r="12" spans="1:23" ht="35.25" customHeight="1">
      <c r="A12" s="322" t="s">
        <v>154</v>
      </c>
      <c r="B12" s="323"/>
      <c r="C12" s="323"/>
      <c r="D12" s="323"/>
      <c r="E12" s="323"/>
      <c r="F12" s="323"/>
      <c r="G12" s="323"/>
      <c r="H12" s="204" t="s">
        <v>96</v>
      </c>
      <c r="I12" s="204" t="s">
        <v>96</v>
      </c>
      <c r="J12" s="204" t="s">
        <v>96</v>
      </c>
      <c r="K12" s="204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</row>
    <row r="13" spans="1:23" s="6" customFormat="1" ht="29.25" customHeight="1">
      <c r="A13" s="109" t="s">
        <v>476</v>
      </c>
      <c r="B13" s="116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3" ht="14.25" customHeight="1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</row>
    <row r="15" spans="1:23" ht="14.25" customHeight="1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</row>
    <row r="16" spans="1:23" ht="14.25" customHeight="1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</row>
    <row r="17" spans="1:23" ht="14.25" customHeight="1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</row>
    <row r="18" spans="1:23" ht="14.25" customHeight="1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</row>
    <row r="19" spans="1:23" ht="14.25" customHeight="1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</row>
    <row r="20" spans="1:23" ht="14.25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</row>
    <row r="21" spans="1:23" ht="14.25" customHeight="1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</row>
    <row r="22" spans="1:23" ht="14.25" customHeight="1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</row>
    <row r="23" spans="1:23" ht="14.25" customHeight="1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</row>
    <row r="24" spans="1:23" ht="14.25" customHeight="1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</row>
    <row r="25" spans="1:23" ht="14.25" customHeight="1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</row>
    <row r="26" spans="1:23" ht="14.25" customHeight="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</row>
    <row r="27" spans="1:23" ht="14.25" customHeight="1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</row>
    <row r="28" spans="1:23" ht="14.25" customHeight="1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</row>
    <row r="29" spans="1:23" ht="14.25" customHeight="1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</row>
    <row r="30" spans="1:23" ht="14.25" customHeight="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</row>
    <row r="31" spans="1:23" ht="14.25" customHeight="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</row>
    <row r="32" spans="1:23" ht="14.25" customHeight="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</row>
    <row r="33" spans="1:23" ht="14.25" customHeight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</row>
    <row r="34" spans="1:23" ht="14.25" customHeight="1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</row>
    <row r="35" spans="1:23" ht="14.25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</row>
    <row r="36" spans="1:23" ht="14.25" customHeigh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</row>
    <row r="37" spans="1:23" ht="14.25" customHeigh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</row>
    <row r="38" spans="1:23" ht="14.25" customHeight="1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</row>
    <row r="39" spans="1:23" ht="14.25" customHeigh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</row>
    <row r="40" spans="1:23" ht="14.25" customHeight="1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</row>
    <row r="41" spans="1:23" ht="14.25" customHeight="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</row>
    <row r="42" spans="1:23" ht="14.25" customHeight="1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</row>
    <row r="43" spans="1:23" ht="14.25" customHeight="1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</row>
    <row r="44" spans="1:23" ht="14.25" customHeight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</row>
    <row r="45" spans="1:23" ht="14.25" customHeigh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</row>
    <row r="46" spans="1:23" ht="14.25" customHeight="1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</row>
    <row r="47" spans="1:23" ht="14.25" customHeight="1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</row>
    <row r="48" spans="1:23" ht="14.25" customHeight="1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</row>
    <row r="49" spans="1:23" ht="14.25" customHeight="1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</row>
    <row r="50" spans="1:23" ht="14.25" customHeigh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</row>
    <row r="51" spans="1:23" ht="14.25" customHeight="1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</row>
    <row r="52" spans="1:23" ht="14.25" customHeight="1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</row>
    <row r="53" spans="1:23" ht="14.25" customHeight="1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</row>
    <row r="54" spans="1:23" ht="14.25" customHeight="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</row>
    <row r="55" spans="1:23" ht="14.25" customHeight="1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</row>
    <row r="56" spans="1:23" ht="14.25" customHeight="1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</row>
    <row r="57" spans="1:23" ht="14.25" customHeigh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</row>
    <row r="58" spans="1:23" ht="14.25" customHeight="1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</row>
    <row r="59" spans="1:23" ht="14.25" customHeight="1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</row>
    <row r="60" spans="1:23" ht="14.25" customHeight="1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</row>
    <row r="61" spans="1:23" ht="14.25" customHeigh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</row>
    <row r="62" spans="1:23" ht="14.25" customHeight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</row>
    <row r="63" spans="1:23" ht="14.25" customHeight="1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</row>
    <row r="64" spans="1:23" ht="14.25" customHeigh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</row>
    <row r="65" spans="1:23" ht="14.25" customHeight="1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</row>
    <row r="66" spans="1:23" ht="14.25" customHeight="1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</row>
    <row r="67" spans="1:23" ht="14.25" customHeight="1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</row>
    <row r="68" spans="1:23" ht="14.25" customHeight="1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</row>
    <row r="69" spans="1:23" ht="14.25" customHeight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</row>
    <row r="70" spans="1:23" ht="14.25" customHeight="1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</row>
    <row r="71" spans="1:23" ht="14.25" customHeight="1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</row>
    <row r="72" spans="1:23" ht="14.25" customHeight="1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</row>
    <row r="73" spans="1:23" ht="14.25" customHeight="1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</row>
    <row r="74" spans="1:23" ht="14.25" customHeight="1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</row>
    <row r="75" spans="1:23" ht="14.25" customHeight="1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</row>
    <row r="76" spans="1:23" ht="14.25" customHeight="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</row>
    <row r="77" spans="1:23" ht="14.25" customHeight="1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</row>
    <row r="78" spans="1:23" ht="14.25" customHeight="1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</row>
    <row r="79" spans="1:23" ht="14.25" customHeight="1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</row>
    <row r="80" spans="1:23" ht="14.25" customHeight="1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</row>
    <row r="81" spans="1:23" ht="14.25" customHeight="1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</row>
    <row r="82" spans="1:23" ht="14.25" customHeight="1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</row>
    <row r="83" spans="1:23" ht="14.25" customHeight="1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</row>
    <row r="84" spans="1:23" ht="14.25" customHeight="1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</row>
    <row r="85" spans="1:23" ht="14.25" customHeight="1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</row>
    <row r="86" spans="1:23" ht="14.25" customHeight="1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</row>
    <row r="87" spans="1:23" ht="14.25" customHeight="1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</row>
    <row r="88" spans="1:23" ht="14.25" customHeight="1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</row>
    <row r="89" spans="1:23" ht="14.25" customHeight="1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14.25" customHeight="1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ht="14.25" customHeight="1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ht="14.25" customHeight="1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ht="14.25" customHeight="1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ht="14.25" customHeight="1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ht="14.25" customHeight="1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</row>
    <row r="96" spans="1:23" ht="14.25" customHeight="1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</row>
    <row r="97" spans="1:23" ht="14.25" customHeight="1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</row>
    <row r="98" spans="1:23" ht="14.25" customHeight="1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</row>
    <row r="99" spans="1:23" ht="14.25" customHeight="1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</row>
    <row r="100" spans="1:23" ht="14.25" customHeight="1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</row>
    <row r="101" spans="1:23" ht="14.25" customHeight="1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</row>
    <row r="102" spans="1:23" ht="14.25" customHeight="1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</row>
    <row r="103" spans="1:23" ht="14.25" customHeight="1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</row>
    <row r="104" spans="1:23" ht="14.25" customHeight="1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</row>
    <row r="105" spans="1:23" ht="14.25" customHeight="1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</row>
    <row r="106" spans="1:23" ht="14.25" customHeight="1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</row>
    <row r="107" spans="1:23" ht="14.25" customHeight="1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</row>
    <row r="108" spans="1:23" ht="14.25" customHeight="1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</row>
    <row r="109" spans="1:23" ht="14.25" customHeight="1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</row>
    <row r="110" spans="1:23" ht="14.25" customHeight="1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</row>
    <row r="111" spans="1:23" ht="14.25" customHeight="1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</row>
    <row r="112" spans="1:23" ht="14.25" customHeight="1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</row>
    <row r="113" spans="1:23" ht="14.25" customHeight="1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</row>
    <row r="114" spans="1:23" ht="14.25" customHeight="1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</row>
    <row r="115" spans="1:23" ht="14.25" customHeight="1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</row>
    <row r="116" spans="1:23" ht="14.25" customHeight="1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</row>
    <row r="117" spans="1:23" ht="14.25" customHeight="1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</row>
    <row r="118" spans="1:23" ht="14.25" customHeight="1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</row>
    <row r="119" spans="1:23" ht="14.25" customHeight="1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</row>
    <row r="120" spans="1:23" ht="14.25" customHeight="1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</row>
    <row r="121" spans="1:23" ht="14.25" customHeight="1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</row>
    <row r="122" spans="1:23" ht="14.25" customHeight="1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</row>
    <row r="123" spans="1:23" ht="14.25" customHeight="1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</row>
    <row r="124" spans="1:23" ht="14.25" customHeight="1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</row>
    <row r="125" spans="1:23" ht="14.25" customHeight="1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</row>
    <row r="126" spans="1:23" ht="14.25" customHeight="1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</row>
    <row r="127" spans="1:23" ht="14.25" customHeight="1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</row>
    <row r="128" spans="1:23" ht="14.25" customHeight="1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</row>
    <row r="129" spans="1:23" ht="14.25" customHeight="1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</row>
    <row r="130" spans="1:23" ht="14.25" customHeight="1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</row>
    <row r="131" spans="1:23" ht="14.25" customHeight="1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</row>
    <row r="132" spans="1:23" ht="14.25" customHeight="1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</row>
    <row r="133" spans="1:23" ht="14.25" customHeight="1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</row>
    <row r="134" spans="1:23" ht="14.25" customHeight="1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</row>
    <row r="135" spans="1:23" ht="14.25" customHeight="1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</row>
    <row r="136" spans="1:23" ht="14.25" customHeight="1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</row>
    <row r="137" spans="1:23" ht="14.25" customHeight="1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</row>
    <row r="138" spans="1:23" ht="14.25" customHeight="1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</row>
    <row r="139" spans="1:23" ht="14.25" customHeight="1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</row>
    <row r="140" spans="1:23" ht="14.25" customHeight="1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</row>
    <row r="141" spans="1:23" ht="14.25" customHeight="1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</row>
    <row r="142" spans="1:23" ht="14.25" customHeight="1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</row>
    <row r="143" spans="1:23" ht="14.25" customHeight="1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</row>
    <row r="144" spans="1:23" ht="14.25" customHeight="1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</row>
    <row r="145" spans="1:23" ht="14.25" customHeight="1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</row>
    <row r="146" spans="1:23" ht="14.25" customHeight="1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</row>
    <row r="147" spans="1:23" ht="14.25" customHeight="1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</row>
    <row r="148" spans="1:23" ht="14.25" customHeight="1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</row>
    <row r="149" spans="1:23" ht="14.25" customHeight="1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</row>
    <row r="150" spans="1:23" ht="14.25" customHeight="1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</row>
    <row r="151" spans="1:23" ht="14.25" customHeight="1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</row>
    <row r="152" spans="1:23" ht="14.25" customHeight="1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</row>
    <row r="153" spans="1:23" ht="14.25" customHeight="1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</row>
    <row r="154" spans="1:23" ht="14.25" customHeight="1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</row>
    <row r="155" spans="1:23" ht="14.25" customHeight="1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</row>
    <row r="156" spans="1:23" ht="14.25" customHeight="1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</row>
    <row r="157" spans="1:23" ht="14.25" customHeight="1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</row>
    <row r="158" spans="1:23" ht="14.25" customHeight="1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</row>
    <row r="159" spans="1:23" ht="14.25" customHeight="1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</row>
    <row r="160" spans="1:23" ht="14.25" customHeight="1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</row>
    <row r="161" spans="1:23" ht="14.25" customHeight="1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</row>
    <row r="162" spans="1:23" ht="14.25" customHeight="1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</row>
    <row r="163" spans="1:23" ht="14.25" customHeight="1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</row>
    <row r="164" spans="1:23" ht="14.25" customHeight="1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</row>
    <row r="165" spans="1:23" ht="14.25" customHeight="1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</row>
    <row r="166" spans="1:23" ht="14.25" customHeight="1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</row>
    <row r="167" spans="1:23" ht="14.25" customHeight="1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</row>
    <row r="168" spans="1:23" ht="14.25" customHeight="1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</row>
    <row r="169" spans="1:23" ht="14.25" customHeight="1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</row>
    <row r="170" spans="1:23" ht="14.25" customHeight="1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</row>
    <row r="171" spans="1:23" ht="14.25" customHeight="1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</row>
    <row r="172" spans="1:23" ht="14.25" customHeight="1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</row>
    <row r="173" spans="1:23" ht="14.25" customHeight="1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</row>
    <row r="174" spans="1:23" ht="14.25" customHeight="1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</row>
    <row r="175" spans="1:23" ht="14.25" customHeight="1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</row>
    <row r="176" spans="1:23" ht="14.25" customHeight="1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</row>
    <row r="177" spans="1:23" ht="14.25" customHeight="1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</row>
    <row r="178" spans="1:23" ht="14.25" customHeight="1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</row>
    <row r="179" spans="1:23" ht="14.25" customHeight="1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</row>
    <row r="180" spans="1:23" ht="14.25" customHeight="1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</row>
    <row r="181" spans="1:23" ht="14.25" customHeight="1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</row>
    <row r="182" spans="1:23" ht="14.25" customHeight="1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</row>
    <row r="183" spans="1:23" ht="14.25" customHeight="1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</row>
    <row r="184" spans="1:23" ht="14.25" customHeight="1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</row>
    <row r="185" spans="1:23" ht="14.25" customHeight="1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</row>
    <row r="186" spans="1:23" ht="14.25" customHeight="1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</row>
    <row r="187" spans="1:23" ht="14.25" customHeight="1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</row>
    <row r="188" spans="1:23" ht="14.25" customHeight="1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</row>
    <row r="189" spans="1:23" ht="14.25" customHeight="1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</row>
    <row r="190" spans="1:23" ht="14.25" customHeight="1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</row>
    <row r="191" spans="1:23" ht="14.25" customHeight="1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</row>
    <row r="192" spans="1:23" ht="14.25" customHeight="1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</row>
    <row r="193" spans="1:23" ht="14.25" customHeight="1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</row>
    <row r="194" spans="1:23" ht="14.25" customHeight="1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</row>
    <row r="195" spans="1:23" ht="14.25" customHeight="1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</row>
    <row r="196" spans="1:23" ht="14.25" customHeight="1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</row>
    <row r="197" spans="1:23" ht="14.25" customHeight="1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</row>
    <row r="198" spans="1:23" ht="14.25" customHeight="1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</row>
    <row r="199" spans="1:23" ht="14.25" customHeight="1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honeticPr fontId="34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E11" sqref="E11"/>
    </sheetView>
  </sheetViews>
  <sheetFormatPr defaultColWidth="9.140625" defaultRowHeight="14.25" customHeight="1"/>
  <cols>
    <col min="1" max="7" width="25.42578125" style="1" customWidth="1"/>
    <col min="8" max="8" width="9.140625" style="1" customWidth="1"/>
    <col min="9" max="16384" width="9.140625" style="1"/>
  </cols>
  <sheetData>
    <row r="1" spans="1:23" ht="13.5" customHeight="1">
      <c r="A1" s="190"/>
      <c r="B1" s="190"/>
      <c r="C1" s="190"/>
      <c r="D1" s="191"/>
      <c r="E1" s="190"/>
      <c r="F1" s="190"/>
      <c r="G1" s="192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 ht="27" customHeight="1">
      <c r="A2" s="320" t="s">
        <v>23</v>
      </c>
      <c r="B2" s="320"/>
      <c r="C2" s="320"/>
      <c r="D2" s="320"/>
      <c r="E2" s="320"/>
      <c r="F2" s="320"/>
      <c r="G2" s="32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</row>
    <row r="3" spans="1:23" ht="24" customHeight="1">
      <c r="A3" s="193" t="s">
        <v>469</v>
      </c>
      <c r="B3" s="194"/>
      <c r="C3" s="194"/>
      <c r="D3" s="194"/>
      <c r="E3" s="205"/>
      <c r="F3" s="205"/>
      <c r="G3" s="195" t="s">
        <v>220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</row>
    <row r="4" spans="1:23" ht="31.5" customHeight="1">
      <c r="A4" s="324" t="s">
        <v>230</v>
      </c>
      <c r="B4" s="324" t="s">
        <v>317</v>
      </c>
      <c r="C4" s="324" t="s">
        <v>232</v>
      </c>
      <c r="D4" s="325" t="s">
        <v>464</v>
      </c>
      <c r="E4" s="321" t="s">
        <v>80</v>
      </c>
      <c r="F4" s="321"/>
      <c r="G4" s="321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3" ht="31.5" customHeight="1">
      <c r="A5" s="324"/>
      <c r="B5" s="324"/>
      <c r="C5" s="324"/>
      <c r="D5" s="325"/>
      <c r="E5" s="196" t="s">
        <v>465</v>
      </c>
      <c r="F5" s="197" t="s">
        <v>466</v>
      </c>
      <c r="G5" s="197" t="s">
        <v>467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</row>
    <row r="6" spans="1:23" ht="15" customHeight="1">
      <c r="A6" s="206">
        <v>1</v>
      </c>
      <c r="B6" s="206">
        <v>2</v>
      </c>
      <c r="C6" s="206">
        <v>3</v>
      </c>
      <c r="D6" s="206">
        <v>4</v>
      </c>
      <c r="E6" s="206">
        <v>8</v>
      </c>
      <c r="F6" s="206">
        <v>9</v>
      </c>
      <c r="G6" s="207">
        <v>10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ht="31.5" customHeight="1">
      <c r="A7" s="134" t="s">
        <v>229</v>
      </c>
      <c r="B7" s="208"/>
      <c r="C7" s="208"/>
      <c r="D7" s="208"/>
      <c r="E7" s="209"/>
      <c r="F7" s="209"/>
      <c r="G7" s="21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</row>
    <row r="8" spans="1:23" ht="31.5" customHeight="1">
      <c r="A8" s="124"/>
      <c r="B8" s="124"/>
      <c r="C8" s="124"/>
      <c r="D8" s="208"/>
      <c r="E8" s="209"/>
      <c r="F8" s="209"/>
      <c r="G8" s="21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</row>
    <row r="9" spans="1:23" ht="31.5" customHeight="1">
      <c r="A9" s="124"/>
      <c r="B9" s="124"/>
      <c r="C9" s="124"/>
      <c r="D9" s="208"/>
      <c r="E9" s="209"/>
      <c r="F9" s="209"/>
      <c r="G9" s="21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</row>
    <row r="10" spans="1:23" ht="31.5" customHeight="1">
      <c r="A10" s="326" t="s">
        <v>77</v>
      </c>
      <c r="B10" s="327" t="s">
        <v>96</v>
      </c>
      <c r="C10" s="327"/>
      <c r="D10" s="327"/>
      <c r="E10" s="204" t="s">
        <v>96</v>
      </c>
      <c r="F10" s="204" t="s">
        <v>96</v>
      </c>
      <c r="G10" s="204" t="s">
        <v>96</v>
      </c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</row>
    <row r="11" spans="1:23" s="6" customFormat="1" ht="18" customHeight="1">
      <c r="A11" s="109" t="s">
        <v>475</v>
      </c>
      <c r="B11" s="116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</row>
    <row r="12" spans="1:23" ht="14.25" customHeight="1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</row>
    <row r="13" spans="1:23" ht="14.25" customHeight="1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</row>
    <row r="14" spans="1:23" ht="14.25" customHeight="1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</row>
    <row r="15" spans="1:23" ht="14.25" customHeight="1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</row>
    <row r="16" spans="1:23" ht="14.25" customHeight="1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</row>
    <row r="17" spans="1:23" ht="14.25" customHeight="1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</row>
    <row r="18" spans="1:23" ht="14.25" customHeight="1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</row>
    <row r="19" spans="1:23" ht="14.25" customHeight="1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</row>
    <row r="20" spans="1:23" ht="14.25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</row>
    <row r="21" spans="1:23" ht="14.25" customHeight="1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</row>
    <row r="22" spans="1:23" ht="14.25" customHeight="1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</row>
    <row r="23" spans="1:23" ht="14.25" customHeight="1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</row>
    <row r="24" spans="1:23" ht="14.25" customHeight="1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</row>
    <row r="25" spans="1:23" ht="14.25" customHeight="1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</row>
    <row r="26" spans="1:23" ht="14.25" customHeight="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</row>
    <row r="27" spans="1:23" ht="14.25" customHeight="1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</row>
    <row r="28" spans="1:23" ht="14.25" customHeight="1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</row>
    <row r="29" spans="1:23" ht="14.25" customHeight="1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</row>
    <row r="30" spans="1:23" ht="14.25" customHeight="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</row>
    <row r="31" spans="1:23" ht="14.25" customHeight="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</row>
    <row r="32" spans="1:23" ht="14.25" customHeight="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</row>
    <row r="33" spans="1:23" ht="14.25" customHeight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</row>
    <row r="34" spans="1:23" ht="14.25" customHeight="1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</row>
    <row r="35" spans="1:23" ht="14.25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</row>
    <row r="36" spans="1:23" ht="14.25" customHeigh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</row>
    <row r="37" spans="1:23" ht="14.25" customHeigh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</row>
    <row r="38" spans="1:23" ht="14.25" customHeight="1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</row>
    <row r="39" spans="1:23" ht="14.25" customHeigh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</row>
    <row r="40" spans="1:23" ht="14.25" customHeight="1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</row>
    <row r="41" spans="1:23" ht="14.25" customHeight="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</row>
    <row r="42" spans="1:23" ht="14.25" customHeight="1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</row>
    <row r="43" spans="1:23" ht="14.25" customHeight="1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</row>
    <row r="44" spans="1:23" ht="14.25" customHeight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</row>
    <row r="45" spans="1:23" ht="14.25" customHeigh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</row>
    <row r="46" spans="1:23" ht="14.25" customHeight="1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</row>
    <row r="47" spans="1:23" ht="14.25" customHeight="1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</row>
    <row r="48" spans="1:23" ht="14.25" customHeight="1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</row>
    <row r="49" spans="1:23" ht="14.25" customHeight="1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</row>
    <row r="50" spans="1:23" ht="14.25" customHeigh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</row>
    <row r="51" spans="1:23" ht="14.25" customHeight="1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</row>
    <row r="52" spans="1:23" ht="14.25" customHeight="1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</row>
    <row r="53" spans="1:23" ht="14.25" customHeight="1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</row>
    <row r="54" spans="1:23" ht="14.25" customHeight="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</row>
    <row r="55" spans="1:23" ht="14.25" customHeight="1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</row>
    <row r="56" spans="1:23" ht="14.25" customHeight="1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</row>
    <row r="57" spans="1:23" ht="14.25" customHeigh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</row>
    <row r="58" spans="1:23" ht="14.25" customHeight="1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</row>
    <row r="59" spans="1:23" ht="14.25" customHeight="1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</row>
    <row r="60" spans="1:23" ht="14.25" customHeight="1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</row>
    <row r="61" spans="1:23" ht="14.25" customHeigh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</row>
    <row r="62" spans="1:23" ht="14.25" customHeight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</row>
    <row r="63" spans="1:23" ht="14.25" customHeight="1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</row>
    <row r="64" spans="1:23" ht="14.25" customHeigh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</row>
    <row r="65" spans="1:23" ht="14.25" customHeight="1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</row>
    <row r="66" spans="1:23" ht="14.25" customHeight="1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</row>
    <row r="67" spans="1:23" ht="14.25" customHeight="1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</row>
    <row r="68" spans="1:23" ht="14.25" customHeight="1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</row>
    <row r="69" spans="1:23" ht="14.25" customHeight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</row>
    <row r="70" spans="1:23" ht="14.25" customHeight="1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</row>
    <row r="71" spans="1:23" ht="14.25" customHeight="1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</row>
    <row r="72" spans="1:23" ht="14.25" customHeight="1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</row>
    <row r="73" spans="1:23" ht="14.25" customHeight="1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</row>
    <row r="74" spans="1:23" ht="14.25" customHeight="1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</row>
    <row r="75" spans="1:23" ht="14.25" customHeight="1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</row>
    <row r="76" spans="1:23" ht="14.25" customHeight="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</row>
    <row r="77" spans="1:23" ht="14.25" customHeight="1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</row>
    <row r="78" spans="1:23" ht="14.25" customHeight="1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</row>
    <row r="79" spans="1:23" ht="14.25" customHeight="1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</row>
    <row r="80" spans="1:23" ht="14.25" customHeight="1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</row>
    <row r="81" spans="1:23" ht="14.25" customHeight="1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</row>
    <row r="82" spans="1:23" ht="14.25" customHeight="1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</row>
    <row r="83" spans="1:23" ht="14.25" customHeight="1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</row>
    <row r="84" spans="1:23" ht="14.25" customHeight="1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</row>
    <row r="85" spans="1:23" ht="14.25" customHeight="1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</row>
    <row r="86" spans="1:23" ht="14.25" customHeight="1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</row>
    <row r="87" spans="1:23" ht="14.25" customHeight="1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</row>
    <row r="88" spans="1:23" ht="14.25" customHeight="1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</row>
    <row r="89" spans="1:23" ht="14.25" customHeight="1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14.25" customHeight="1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ht="14.25" customHeight="1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ht="14.25" customHeight="1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ht="14.25" customHeight="1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ht="14.25" customHeight="1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ht="14.25" customHeight="1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</row>
    <row r="96" spans="1:23" ht="14.25" customHeight="1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</row>
    <row r="97" spans="1:23" ht="14.25" customHeight="1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</row>
    <row r="98" spans="1:23" ht="14.25" customHeight="1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</row>
    <row r="99" spans="1:23" ht="14.25" customHeight="1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</row>
    <row r="100" spans="1:23" ht="14.25" customHeight="1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</row>
    <row r="101" spans="1:23" ht="14.25" customHeight="1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</row>
    <row r="102" spans="1:23" ht="14.25" customHeight="1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</row>
    <row r="103" spans="1:23" ht="14.25" customHeight="1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</row>
    <row r="104" spans="1:23" ht="14.25" customHeight="1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</row>
    <row r="105" spans="1:23" ht="14.25" customHeight="1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</row>
    <row r="106" spans="1:23" ht="14.25" customHeight="1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</row>
    <row r="107" spans="1:23" ht="14.25" customHeight="1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</row>
    <row r="108" spans="1:23" ht="14.25" customHeight="1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</row>
    <row r="109" spans="1:23" ht="14.25" customHeight="1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</row>
    <row r="110" spans="1:23" ht="14.25" customHeight="1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</row>
    <row r="111" spans="1:23" ht="14.25" customHeight="1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</row>
    <row r="112" spans="1:23" ht="14.25" customHeight="1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</row>
    <row r="113" spans="1:23" ht="14.25" customHeight="1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</row>
    <row r="114" spans="1:23" ht="14.25" customHeight="1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</row>
    <row r="115" spans="1:23" ht="14.25" customHeight="1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</row>
    <row r="116" spans="1:23" ht="14.25" customHeight="1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</row>
    <row r="117" spans="1:23" ht="14.25" customHeight="1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</row>
    <row r="118" spans="1:23" ht="14.25" customHeight="1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</row>
    <row r="119" spans="1:23" ht="14.25" customHeight="1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</row>
    <row r="120" spans="1:23" ht="14.25" customHeight="1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</row>
    <row r="121" spans="1:23" ht="14.25" customHeight="1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</row>
    <row r="122" spans="1:23" ht="14.25" customHeight="1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</row>
    <row r="123" spans="1:23" ht="14.25" customHeight="1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</row>
    <row r="124" spans="1:23" ht="14.25" customHeight="1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</row>
    <row r="125" spans="1:23" ht="14.25" customHeight="1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</row>
    <row r="126" spans="1:23" ht="14.25" customHeight="1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</row>
    <row r="127" spans="1:23" ht="14.25" customHeight="1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</row>
    <row r="128" spans="1:23" ht="14.25" customHeight="1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</row>
    <row r="129" spans="1:23" ht="14.25" customHeight="1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</row>
    <row r="130" spans="1:23" ht="14.25" customHeight="1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</row>
    <row r="131" spans="1:23" ht="14.25" customHeight="1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</row>
    <row r="132" spans="1:23" ht="14.25" customHeight="1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</row>
    <row r="133" spans="1:23" ht="14.25" customHeight="1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</row>
    <row r="134" spans="1:23" ht="14.25" customHeight="1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</row>
    <row r="135" spans="1:23" ht="14.25" customHeight="1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</row>
    <row r="136" spans="1:23" ht="14.25" customHeight="1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</row>
    <row r="137" spans="1:23" ht="14.25" customHeight="1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</row>
    <row r="138" spans="1:23" ht="14.25" customHeight="1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</row>
    <row r="139" spans="1:23" ht="14.25" customHeight="1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</row>
    <row r="140" spans="1:23" ht="14.25" customHeight="1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</row>
    <row r="141" spans="1:23" ht="14.25" customHeight="1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</row>
    <row r="142" spans="1:23" ht="14.25" customHeight="1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</row>
    <row r="143" spans="1:23" ht="14.25" customHeight="1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</row>
    <row r="144" spans="1:23" ht="14.25" customHeight="1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</row>
    <row r="145" spans="1:23" ht="14.25" customHeight="1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</row>
    <row r="146" spans="1:23" ht="14.25" customHeight="1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</row>
    <row r="147" spans="1:23" ht="14.25" customHeight="1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</row>
    <row r="148" spans="1:23" ht="14.25" customHeight="1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</row>
    <row r="149" spans="1:23" ht="14.25" customHeight="1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</row>
    <row r="150" spans="1:23" ht="14.25" customHeight="1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</row>
    <row r="151" spans="1:23" ht="14.25" customHeight="1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</row>
    <row r="152" spans="1:23" ht="14.25" customHeight="1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</row>
    <row r="153" spans="1:23" ht="14.25" customHeight="1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</row>
    <row r="154" spans="1:23" ht="14.25" customHeight="1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</row>
    <row r="155" spans="1:23" ht="14.25" customHeight="1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</row>
    <row r="156" spans="1:23" ht="14.25" customHeight="1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</row>
    <row r="157" spans="1:23" ht="14.25" customHeight="1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</row>
    <row r="158" spans="1:23" ht="14.25" customHeight="1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</row>
    <row r="159" spans="1:23" ht="14.25" customHeight="1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</row>
    <row r="160" spans="1:23" ht="14.25" customHeight="1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</row>
    <row r="161" spans="1:23" ht="14.25" customHeight="1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</row>
    <row r="162" spans="1:23" ht="14.25" customHeight="1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</row>
    <row r="163" spans="1:23" ht="14.25" customHeight="1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</row>
    <row r="164" spans="1:23" ht="14.25" customHeight="1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</row>
    <row r="165" spans="1:23" ht="14.25" customHeight="1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</row>
    <row r="166" spans="1:23" ht="14.25" customHeight="1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</row>
    <row r="167" spans="1:23" ht="14.25" customHeight="1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</row>
    <row r="168" spans="1:23" ht="14.25" customHeight="1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</row>
    <row r="169" spans="1:23" ht="14.25" customHeight="1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</row>
    <row r="170" spans="1:23" ht="14.25" customHeight="1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</row>
    <row r="171" spans="1:23" ht="14.25" customHeight="1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</row>
    <row r="172" spans="1:23" ht="14.25" customHeight="1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</row>
    <row r="173" spans="1:23" ht="14.25" customHeight="1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</row>
    <row r="174" spans="1:23" ht="14.25" customHeight="1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</row>
    <row r="175" spans="1:23" ht="14.25" customHeight="1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</row>
    <row r="176" spans="1:23" ht="14.25" customHeight="1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</row>
    <row r="177" spans="1:23" ht="14.25" customHeight="1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</row>
    <row r="178" spans="1:23" ht="14.25" customHeight="1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</row>
    <row r="179" spans="1:23" ht="14.25" customHeight="1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</row>
    <row r="180" spans="1:23" ht="14.25" customHeight="1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</row>
    <row r="181" spans="1:23" ht="14.25" customHeight="1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</row>
    <row r="182" spans="1:23" ht="14.25" customHeight="1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</row>
    <row r="183" spans="1:23" ht="14.25" customHeight="1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</row>
    <row r="184" spans="1:23" ht="14.25" customHeight="1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</row>
    <row r="185" spans="1:23" ht="14.25" customHeight="1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</row>
    <row r="186" spans="1:23" ht="14.25" customHeight="1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</row>
    <row r="187" spans="1:23" ht="14.25" customHeight="1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</row>
    <row r="188" spans="1:23" ht="14.25" customHeight="1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</row>
    <row r="189" spans="1:23" ht="14.25" customHeight="1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</row>
    <row r="190" spans="1:23" ht="14.25" customHeight="1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</row>
    <row r="191" spans="1:23" ht="14.25" customHeight="1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</row>
    <row r="192" spans="1:23" ht="14.25" customHeight="1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</row>
    <row r="193" spans="1:23" ht="14.25" customHeight="1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</row>
    <row r="194" spans="1:23" ht="14.25" customHeight="1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</row>
    <row r="195" spans="1:23" ht="14.25" customHeight="1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</row>
    <row r="196" spans="1:23" ht="14.25" customHeight="1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</row>
    <row r="197" spans="1:23" ht="14.25" customHeight="1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</row>
    <row r="198" spans="1:23" ht="14.25" customHeight="1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</row>
    <row r="199" spans="1:23" ht="14.25" customHeight="1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honeticPr fontId="34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C3B197BD69CC40CD8A6C4D53D3953DC1_13</vt:lpwstr>
  </property>
</Properties>
</file>