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2"/>
  </bookViews>
  <sheets>
    <sheet name="附表1部门收支预算总表" sheetId="1" r:id="rId1"/>
    <sheet name="附表2公共财政支出预算表" sheetId="2" r:id="rId2"/>
    <sheet name="附表4三公预算" sheetId="3" r:id="rId3"/>
    <sheet name="Sheet1" sheetId="4" r:id="rId4"/>
  </sheets>
  <definedNames>
    <definedName name="_xlnm.Print_Area" localSheetId="0">'附表1部门收支预算总表'!$A$1:$D$24</definedName>
    <definedName name="_xlnm.Print_Titles" localSheetId="0">'附表1部门收支预算总表'!$4:$5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<sst xmlns="http://schemas.openxmlformats.org/spreadsheetml/2006/main" count="135" uniqueCount="106">
  <si>
    <t>收      入</t>
  </si>
  <si>
    <t>支      出</t>
  </si>
  <si>
    <t>项目</t>
  </si>
  <si>
    <t>预算数</t>
  </si>
  <si>
    <t>1、因公出国（境）费用</t>
  </si>
  <si>
    <t>2、公务接待费</t>
  </si>
  <si>
    <t>3、公务用车费</t>
  </si>
  <si>
    <t>本年收入合计</t>
  </si>
  <si>
    <t>本年支出合计</t>
  </si>
  <si>
    <t>单位：万元</t>
  </si>
  <si>
    <t xml:space="preserve">   其中:经费拨款（补助）</t>
  </si>
  <si>
    <t xml:space="preserve">  1、事业收入</t>
  </si>
  <si>
    <t xml:space="preserve">  2、经营收入</t>
  </si>
  <si>
    <t>单位：万元</t>
  </si>
  <si>
    <t>部门/单位/科目名称</t>
  </si>
  <si>
    <t>合计</t>
  </si>
  <si>
    <t>**</t>
  </si>
  <si>
    <t>基本支出</t>
  </si>
  <si>
    <t>项目支出</t>
  </si>
  <si>
    <t>部门/单位编码</t>
  </si>
  <si>
    <t>科目编码
(类款项)</t>
  </si>
  <si>
    <t>行政运行</t>
  </si>
  <si>
    <t>工资福利支出</t>
  </si>
  <si>
    <t>商品和服务支出</t>
  </si>
  <si>
    <t>对个人和家庭的补助支出</t>
  </si>
  <si>
    <t xml:space="preserve">  3、其他收入</t>
  </si>
  <si>
    <t>2100502</t>
  </si>
  <si>
    <t>事业单位医疗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</si>
  <si>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专项收入拨款</t>
    </r>
  </si>
  <si>
    <t>一、财政拨款(地方公共财政预算)收入</t>
  </si>
  <si>
    <t>二、政府性基金预算收入</t>
  </si>
  <si>
    <t>三、单位其他资金收入</t>
  </si>
  <si>
    <t>一、基本支出</t>
  </si>
  <si>
    <t>二、项目支出</t>
  </si>
  <si>
    <t>附表1</t>
  </si>
  <si>
    <t>附表2</t>
  </si>
  <si>
    <t>附表4</t>
  </si>
  <si>
    <t>文化部门汇总</t>
  </si>
  <si>
    <r>
      <t>3</t>
    </r>
    <r>
      <rPr>
        <sz val="10"/>
        <color indexed="8"/>
        <rFont val="宋体"/>
        <family val="0"/>
      </rPr>
      <t>57002</t>
    </r>
  </si>
  <si>
    <t>州文化局</t>
  </si>
  <si>
    <t>本年预算数</t>
  </si>
  <si>
    <t xml:space="preserve">      其中：（1）公务用车运行维护费</t>
  </si>
  <si>
    <t xml:space="preserve">            （2）公务用车购置</t>
  </si>
  <si>
    <t>2070101</t>
  </si>
  <si>
    <t>2070109</t>
  </si>
  <si>
    <t>群众文化</t>
  </si>
  <si>
    <t>2070111</t>
  </si>
  <si>
    <t>文化创作与保护</t>
  </si>
  <si>
    <t>2070112</t>
  </si>
  <si>
    <t>文化市场管理</t>
  </si>
  <si>
    <t>2100501</t>
  </si>
  <si>
    <t>行政单位医疗</t>
  </si>
  <si>
    <t>357003</t>
  </si>
  <si>
    <t>州文化艺术研究所</t>
  </si>
  <si>
    <t>2070199</t>
  </si>
  <si>
    <t>其他文化支出</t>
  </si>
  <si>
    <t>357004</t>
  </si>
  <si>
    <t>州图书馆</t>
  </si>
  <si>
    <t>2070104</t>
  </si>
  <si>
    <t>图书馆</t>
  </si>
  <si>
    <t>357005</t>
  </si>
  <si>
    <t>州群艺馆</t>
  </si>
  <si>
    <t>357006</t>
  </si>
  <si>
    <t>州博物馆</t>
  </si>
  <si>
    <t>2070205</t>
  </si>
  <si>
    <t>博物馆</t>
  </si>
  <si>
    <t>357007</t>
  </si>
  <si>
    <t>州文管所</t>
  </si>
  <si>
    <t>2070204</t>
  </si>
  <si>
    <t>文物保护</t>
  </si>
  <si>
    <t>357008</t>
  </si>
  <si>
    <t>州民族文化工作团</t>
  </si>
  <si>
    <t>2070107</t>
  </si>
  <si>
    <t>艺术表演团体</t>
  </si>
  <si>
    <t>357009</t>
  </si>
  <si>
    <t>州文化遗产局</t>
  </si>
  <si>
    <t>2015年各单位基本支出预算表</t>
  </si>
  <si>
    <t>州文化局</t>
  </si>
  <si>
    <t>单位名称</t>
  </si>
  <si>
    <t>商品与服务支出</t>
  </si>
  <si>
    <t>基本支出预算合计</t>
  </si>
  <si>
    <t>州文化艺术研究所</t>
  </si>
  <si>
    <t>州图书馆</t>
  </si>
  <si>
    <t>州群众艺术馆</t>
  </si>
  <si>
    <t>州博物馆</t>
  </si>
  <si>
    <t>州文物管理所</t>
  </si>
  <si>
    <t>州民族文化工作团</t>
  </si>
  <si>
    <t>州文化遗产局</t>
  </si>
  <si>
    <t>州非遗保护中心</t>
  </si>
  <si>
    <t>合计</t>
  </si>
  <si>
    <r>
      <t>大理州州本级文化部门2015</t>
    </r>
    <r>
      <rPr>
        <b/>
        <sz val="18"/>
        <rFont val="宋体"/>
        <family val="0"/>
      </rPr>
      <t>年收支预算总表</t>
    </r>
  </si>
  <si>
    <t>大理州州本级文化部门2015年公共财政支出预算表</t>
  </si>
  <si>
    <t>357010</t>
  </si>
  <si>
    <t>2100502</t>
  </si>
  <si>
    <t>州非物质文化遗产保护中心</t>
  </si>
  <si>
    <t>大理州州本级文化部门2015年“三公”经费预算财政拨款情况统计表</t>
  </si>
  <si>
    <t>2070199</t>
  </si>
  <si>
    <t>其他文化支出</t>
  </si>
  <si>
    <t>1、三大文化项目建设经费</t>
  </si>
  <si>
    <t>2、加强白剧工作经费</t>
  </si>
  <si>
    <t>4、文化市场及新闻出版管理工作经费</t>
  </si>
  <si>
    <t>5、民族文化工作团“三下乡”经费</t>
  </si>
  <si>
    <t>6、文化创作与保护经费</t>
  </si>
  <si>
    <t>7、其他文化支出</t>
  </si>
  <si>
    <t>8、文物保护经费</t>
  </si>
  <si>
    <t>3、图书馆图书购置及地方文献收集整理经费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</si>
</sst>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;;"/>
    <numFmt numFmtId="205" formatCode="#,##0.00_ ;[Red]\-#,##0.00\ "/>
    <numFmt numFmtId="206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b/>
      <sz val="18"/>
      <name val="宋体"/>
      <family val="0"/>
    </font>
    <font>
      <sz val="7"/>
      <name val="宋体"/>
      <family val="0"/>
    </font>
    <font>
      <b/>
      <sz val="23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10"/>
      <color indexed="8"/>
      <name val="宋体"/>
      <family val="0"/>
    </font>
    <font>
      <b/>
      <sz val="7"/>
      <name val="宋体"/>
      <family val="0"/>
    </font>
    <font>
      <b/>
      <sz val="16"/>
      <color indexed="8"/>
      <name val="宋体"/>
      <family val="0"/>
    </font>
    <font>
      <sz val="14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41" applyFill="1" applyAlignment="1">
      <alignment vertical="center"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41" applyFont="1" applyFill="1" applyAlignment="1">
      <alignment vertical="center"/>
      <protection/>
    </xf>
    <xf numFmtId="0" fontId="23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 quotePrefix="1">
      <alignment vertical="center"/>
      <protection/>
    </xf>
    <xf numFmtId="0" fontId="2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0" xfId="40">
      <alignment/>
      <protection/>
    </xf>
    <xf numFmtId="0" fontId="5" fillId="0" borderId="11" xfId="40" applyNumberFormat="1" applyFont="1" applyFill="1" applyBorder="1" applyAlignment="1" applyProtection="1">
      <alignment horizontal="left" vertical="center"/>
      <protection/>
    </xf>
    <xf numFmtId="0" fontId="27" fillId="0" borderId="11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28" fillId="0" borderId="10" xfId="40" applyNumberFormat="1" applyFont="1" applyFill="1" applyBorder="1" applyAlignment="1" applyProtection="1">
      <alignment horizontal="left" vertical="center"/>
      <protection/>
    </xf>
    <xf numFmtId="204" fontId="28" fillId="0" borderId="10" xfId="40" applyNumberFormat="1" applyFont="1" applyFill="1" applyBorder="1" applyAlignment="1" applyProtection="1">
      <alignment horizontal="right" vertical="center"/>
      <protection/>
    </xf>
    <xf numFmtId="49" fontId="28" fillId="0" borderId="10" xfId="40" applyNumberFormat="1" applyFont="1" applyFill="1" applyBorder="1" applyAlignment="1" applyProtection="1">
      <alignment horizontal="left" vertical="center" indent="1"/>
      <protection/>
    </xf>
    <xf numFmtId="0" fontId="29" fillId="0" borderId="10" xfId="41" applyFont="1" applyFill="1" applyBorder="1" applyAlignment="1" quotePrefix="1">
      <alignment horizontal="center" vertical="center"/>
      <protection/>
    </xf>
    <xf numFmtId="0" fontId="29" fillId="0" borderId="10" xfId="41" applyFont="1" applyFill="1" applyBorder="1" applyAlignment="1" quotePrefix="1">
      <alignment vertical="center"/>
      <protection/>
    </xf>
    <xf numFmtId="0" fontId="29" fillId="0" borderId="10" xfId="41" applyFont="1" applyFill="1" applyBorder="1" applyAlignment="1">
      <alignment horizontal="right" vertical="center"/>
      <protection/>
    </xf>
    <xf numFmtId="192" fontId="29" fillId="0" borderId="10" xfId="0" applyNumberFormat="1" applyFont="1" applyFill="1" applyBorder="1" applyAlignment="1" applyProtection="1">
      <alignment vertical="center"/>
      <protection locked="0"/>
    </xf>
    <xf numFmtId="0" fontId="29" fillId="0" borderId="10" xfId="41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 horizontal="left" vertical="center" indent="1"/>
    </xf>
    <xf numFmtId="0" fontId="29" fillId="0" borderId="10" xfId="0" applyFont="1" applyFill="1" applyBorder="1" applyAlignment="1">
      <alignment vertical="center"/>
    </xf>
    <xf numFmtId="0" fontId="29" fillId="0" borderId="10" xfId="41" applyFont="1" applyFill="1" applyBorder="1" applyAlignment="1">
      <alignment horizontal="left" vertical="center" indent="1"/>
      <protection/>
    </xf>
    <xf numFmtId="0" fontId="30" fillId="0" borderId="10" xfId="41" applyFont="1" applyFill="1" applyBorder="1" applyAlignment="1">
      <alignment horizontal="center" vertical="center"/>
      <protection/>
    </xf>
    <xf numFmtId="0" fontId="31" fillId="0" borderId="10" xfId="41" applyFont="1" applyFill="1" applyBorder="1" applyAlignment="1">
      <alignment horizontal="right" vertical="center"/>
      <protection/>
    </xf>
    <xf numFmtId="0" fontId="30" fillId="0" borderId="12" xfId="41" applyFont="1" applyFill="1" applyBorder="1" applyAlignment="1">
      <alignment horizontal="center" vertical="center"/>
      <protection/>
    </xf>
    <xf numFmtId="49" fontId="32" fillId="0" borderId="10" xfId="40" applyNumberFormat="1" applyFont="1" applyFill="1" applyBorder="1" applyAlignment="1" applyProtection="1">
      <alignment horizontal="left" vertical="center"/>
      <protection/>
    </xf>
    <xf numFmtId="204" fontId="32" fillId="0" borderId="10" xfId="40" applyNumberFormat="1" applyFont="1" applyFill="1" applyBorder="1" applyAlignment="1" applyProtection="1">
      <alignment horizontal="right" vertical="center"/>
      <protection/>
    </xf>
    <xf numFmtId="0" fontId="33" fillId="0" borderId="0" xfId="40" applyFont="1">
      <alignment/>
      <protection/>
    </xf>
    <xf numFmtId="49" fontId="28" fillId="0" borderId="10" xfId="4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>
      <alignment vertical="center"/>
    </xf>
    <xf numFmtId="0" fontId="29" fillId="0" borderId="10" xfId="4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32" fillId="0" borderId="10" xfId="40" applyNumberFormat="1" applyFont="1" applyFill="1" applyBorder="1" applyAlignment="1" applyProtection="1">
      <alignment horizontal="left" vertical="center"/>
      <protection/>
    </xf>
    <xf numFmtId="49" fontId="28" fillId="0" borderId="10" xfId="40" applyNumberFormat="1" applyFont="1" applyFill="1" applyBorder="1" applyAlignment="1" applyProtection="1">
      <alignment horizontal="left" vertical="center"/>
      <protection/>
    </xf>
    <xf numFmtId="49" fontId="28" fillId="0" borderId="10" xfId="4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198" fontId="0" fillId="0" borderId="10" xfId="0" applyNumberFormat="1" applyBorder="1" applyAlignment="1">
      <alignment horizontal="right" wrapText="1"/>
    </xf>
    <xf numFmtId="198" fontId="0" fillId="0" borderId="10" xfId="0" applyNumberFormat="1" applyBorder="1" applyAlignment="1">
      <alignment horizontal="right"/>
    </xf>
    <xf numFmtId="0" fontId="29" fillId="0" borderId="12" xfId="41" applyFont="1" applyFill="1" applyBorder="1" applyAlignment="1">
      <alignment horizontal="left" vertical="center" indent="1"/>
      <protection/>
    </xf>
    <xf numFmtId="0" fontId="29" fillId="0" borderId="10" xfId="41" applyFont="1" applyFill="1" applyBorder="1" applyAlignment="1" quotePrefix="1">
      <alignment horizontal="center" vertical="center"/>
      <protection/>
    </xf>
    <xf numFmtId="0" fontId="29" fillId="0" borderId="10" xfId="4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1" xfId="40" applyNumberFormat="1" applyFont="1" applyFill="1" applyBorder="1" applyAlignment="1" applyProtection="1">
      <alignment horizontal="right" vertical="center" inden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C13" sqref="C13"/>
    </sheetView>
  </sheetViews>
  <sheetFormatPr defaultColWidth="9.00390625" defaultRowHeight="14.25"/>
  <cols>
    <col min="1" max="1" width="33.25390625" style="1" customWidth="1"/>
    <col min="2" max="2" width="16.25390625" style="1" customWidth="1"/>
    <col min="3" max="3" width="46.25390625" style="1" customWidth="1"/>
    <col min="4" max="4" width="16.25390625" style="1" customWidth="1"/>
    <col min="5" max="5" width="29.75390625" style="1" customWidth="1"/>
    <col min="6" max="16384" width="9.00390625" style="1" customWidth="1"/>
  </cols>
  <sheetData>
    <row r="1" spans="1:4" s="7" customFormat="1" ht="27" customHeight="1">
      <c r="A1" s="38" t="s">
        <v>34</v>
      </c>
      <c r="D1" s="8"/>
    </row>
    <row r="2" spans="1:4" ht="22.5" customHeight="1">
      <c r="A2" s="53" t="s">
        <v>90</v>
      </c>
      <c r="B2" s="53"/>
      <c r="C2" s="53"/>
      <c r="D2" s="53"/>
    </row>
    <row r="3" spans="1:4" ht="19.5" customHeight="1">
      <c r="A3" s="9"/>
      <c r="B3" s="10"/>
      <c r="C3" s="10"/>
      <c r="D3" s="11" t="s">
        <v>9</v>
      </c>
    </row>
    <row r="4" spans="1:4" ht="19.5" customHeight="1">
      <c r="A4" s="51" t="s">
        <v>0</v>
      </c>
      <c r="B4" s="52"/>
      <c r="C4" s="51" t="s">
        <v>1</v>
      </c>
      <c r="D4" s="52"/>
    </row>
    <row r="5" spans="1:4" ht="19.5" customHeight="1">
      <c r="A5" s="23" t="s">
        <v>2</v>
      </c>
      <c r="B5" s="23" t="s">
        <v>3</v>
      </c>
      <c r="C5" s="23" t="s">
        <v>2</v>
      </c>
      <c r="D5" s="23" t="s">
        <v>3</v>
      </c>
    </row>
    <row r="6" spans="1:4" ht="19.5" customHeight="1">
      <c r="A6" s="24" t="s">
        <v>29</v>
      </c>
      <c r="B6" s="25">
        <v>4129.23</v>
      </c>
      <c r="C6" s="26" t="s">
        <v>32</v>
      </c>
      <c r="D6" s="25">
        <v>2251.23</v>
      </c>
    </row>
    <row r="7" spans="1:4" ht="19.5" customHeight="1">
      <c r="A7" s="27" t="s">
        <v>10</v>
      </c>
      <c r="B7" s="27">
        <v>4129.23</v>
      </c>
      <c r="C7" s="28" t="s">
        <v>22</v>
      </c>
      <c r="D7" s="25">
        <v>1295.63</v>
      </c>
    </row>
    <row r="8" spans="1:4" ht="19.5" customHeight="1">
      <c r="A8" s="39" t="s">
        <v>28</v>
      </c>
      <c r="B8" s="27"/>
      <c r="C8" s="28" t="s">
        <v>23</v>
      </c>
      <c r="D8" s="25">
        <v>172.15</v>
      </c>
    </row>
    <row r="9" spans="1:4" ht="19.5" customHeight="1">
      <c r="A9" s="27" t="s">
        <v>30</v>
      </c>
      <c r="B9" s="27"/>
      <c r="C9" s="28" t="s">
        <v>24</v>
      </c>
      <c r="D9" s="25">
        <v>783.45</v>
      </c>
    </row>
    <row r="10" spans="1:4" ht="19.5" customHeight="1">
      <c r="A10" s="27" t="s">
        <v>31</v>
      </c>
      <c r="B10" s="27"/>
      <c r="C10" s="29" t="s">
        <v>33</v>
      </c>
      <c r="D10" s="25">
        <v>1878</v>
      </c>
    </row>
    <row r="11" spans="1:4" ht="19.5" customHeight="1">
      <c r="A11" s="27" t="s">
        <v>11</v>
      </c>
      <c r="B11" s="27"/>
      <c r="C11" s="30" t="s">
        <v>98</v>
      </c>
      <c r="D11" s="25">
        <v>1000</v>
      </c>
    </row>
    <row r="12" spans="1:4" ht="19.5" customHeight="1">
      <c r="A12" s="27" t="s">
        <v>12</v>
      </c>
      <c r="B12" s="27"/>
      <c r="C12" s="30" t="s">
        <v>99</v>
      </c>
      <c r="D12" s="25">
        <v>260</v>
      </c>
    </row>
    <row r="13" spans="1:4" ht="19.5" customHeight="1">
      <c r="A13" s="27" t="s">
        <v>25</v>
      </c>
      <c r="B13" s="27"/>
      <c r="C13" s="30" t="s">
        <v>105</v>
      </c>
      <c r="D13" s="25">
        <v>50</v>
      </c>
    </row>
    <row r="14" spans="1:4" ht="19.5" customHeight="1">
      <c r="A14" s="27"/>
      <c r="B14" s="27"/>
      <c r="C14" s="30" t="s">
        <v>100</v>
      </c>
      <c r="D14" s="25">
        <v>25</v>
      </c>
    </row>
    <row r="15" spans="1:4" ht="19.5" customHeight="1">
      <c r="A15" s="27"/>
      <c r="B15" s="27"/>
      <c r="C15" s="30" t="s">
        <v>101</v>
      </c>
      <c r="D15" s="25">
        <v>40</v>
      </c>
    </row>
    <row r="16" spans="1:4" ht="19.5" customHeight="1">
      <c r="A16" s="27"/>
      <c r="B16" s="27"/>
      <c r="C16" s="30" t="s">
        <v>102</v>
      </c>
      <c r="D16" s="25">
        <v>151</v>
      </c>
    </row>
    <row r="17" spans="1:4" ht="19.5" customHeight="1">
      <c r="A17" s="27"/>
      <c r="B17" s="27"/>
      <c r="C17" s="30" t="s">
        <v>103</v>
      </c>
      <c r="D17" s="25">
        <v>132</v>
      </c>
    </row>
    <row r="18" spans="1:4" ht="19.5" customHeight="1">
      <c r="A18" s="24"/>
      <c r="B18" s="27"/>
      <c r="C18" s="30" t="s">
        <v>104</v>
      </c>
      <c r="D18" s="27">
        <v>220</v>
      </c>
    </row>
    <row r="19" spans="1:4" ht="19.5" customHeight="1">
      <c r="A19" s="24"/>
      <c r="B19" s="27"/>
      <c r="C19" s="50"/>
      <c r="D19" s="27"/>
    </row>
    <row r="20" spans="1:4" ht="19.5" customHeight="1">
      <c r="A20" s="24"/>
      <c r="B20" s="27"/>
      <c r="C20" s="50"/>
      <c r="D20" s="27"/>
    </row>
    <row r="21" spans="1:4" ht="19.5" customHeight="1">
      <c r="A21" s="24"/>
      <c r="B21" s="27"/>
      <c r="C21" s="50"/>
      <c r="D21" s="27"/>
    </row>
    <row r="22" spans="1:4" ht="19.5" customHeight="1">
      <c r="A22" s="24"/>
      <c r="B22" s="27"/>
      <c r="C22" s="50"/>
      <c r="D22" s="27"/>
    </row>
    <row r="23" spans="1:4" ht="19.5" customHeight="1">
      <c r="A23" s="24"/>
      <c r="B23" s="27"/>
      <c r="C23" s="50"/>
      <c r="D23" s="27"/>
    </row>
    <row r="24" spans="1:4" ht="19.5" customHeight="1">
      <c r="A24" s="31" t="s">
        <v>7</v>
      </c>
      <c r="B24" s="32">
        <f>B6+B10</f>
        <v>4129.23</v>
      </c>
      <c r="C24" s="33" t="s">
        <v>8</v>
      </c>
      <c r="D24" s="27">
        <f>D6+D10</f>
        <v>4129.23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19.5" customHeight="1"/>
    <row r="259" ht="19.5" customHeight="1"/>
    <row r="260" ht="19.5" customHeight="1"/>
    <row r="261" ht="19.5" customHeight="1"/>
  </sheetData>
  <sheetProtection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F11" sqref="F11"/>
    </sheetView>
  </sheetViews>
  <sheetFormatPr defaultColWidth="9.00390625" defaultRowHeight="14.25" customHeight="1"/>
  <cols>
    <col min="1" max="1" width="10.125" style="16" customWidth="1"/>
    <col min="2" max="2" width="10.50390625" style="16" customWidth="1"/>
    <col min="3" max="3" width="38.625" style="16" customWidth="1"/>
    <col min="4" max="4" width="17.875" style="16" customWidth="1"/>
    <col min="5" max="5" width="17.25390625" style="16" customWidth="1"/>
    <col min="6" max="6" width="17.875" style="16" customWidth="1"/>
    <col min="7" max="16384" width="9.00390625" style="16" customWidth="1"/>
  </cols>
  <sheetData>
    <row r="1" spans="1:4" s="7" customFormat="1" ht="14.25" customHeight="1">
      <c r="A1" s="44" t="s">
        <v>35</v>
      </c>
      <c r="D1" s="8"/>
    </row>
    <row r="2" spans="1:6" ht="22.5" customHeight="1">
      <c r="A2" s="54" t="s">
        <v>91</v>
      </c>
      <c r="B2" s="54"/>
      <c r="C2" s="54"/>
      <c r="D2" s="54"/>
      <c r="E2" s="54"/>
      <c r="F2" s="54"/>
    </row>
    <row r="3" spans="1:6" ht="11.25" customHeight="1">
      <c r="A3" s="17"/>
      <c r="B3" s="18"/>
      <c r="C3" s="55" t="s">
        <v>13</v>
      </c>
      <c r="D3" s="55"/>
      <c r="E3" s="55"/>
      <c r="F3" s="55"/>
    </row>
    <row r="4" spans="1:6" ht="17.25" customHeight="1">
      <c r="A4" s="56" t="s">
        <v>19</v>
      </c>
      <c r="B4" s="56" t="s">
        <v>20</v>
      </c>
      <c r="C4" s="56" t="s">
        <v>14</v>
      </c>
      <c r="D4" s="56" t="s">
        <v>15</v>
      </c>
      <c r="E4" s="59" t="s">
        <v>17</v>
      </c>
      <c r="F4" s="58" t="s">
        <v>18</v>
      </c>
    </row>
    <row r="5" spans="1:6" ht="15.75" customHeight="1">
      <c r="A5" s="56"/>
      <c r="B5" s="57"/>
      <c r="C5" s="57"/>
      <c r="D5" s="57"/>
      <c r="E5" s="60"/>
      <c r="F5" s="58"/>
    </row>
    <row r="6" spans="1:6" ht="16.5" customHeight="1">
      <c r="A6" s="19" t="s">
        <v>16</v>
      </c>
      <c r="B6" s="19" t="s">
        <v>16</v>
      </c>
      <c r="C6" s="19" t="s">
        <v>16</v>
      </c>
      <c r="D6" s="19">
        <v>1</v>
      </c>
      <c r="E6" s="19">
        <v>2</v>
      </c>
      <c r="F6" s="19">
        <v>3</v>
      </c>
    </row>
    <row r="7" spans="1:6" s="36" customFormat="1" ht="15.75" customHeight="1">
      <c r="A7" s="34"/>
      <c r="B7" s="34"/>
      <c r="C7" s="41" t="s">
        <v>37</v>
      </c>
      <c r="D7" s="35">
        <f>D8+D14+D17+D20+D23+D26+D29+D32+D36</f>
        <v>4129.23</v>
      </c>
      <c r="E7" s="35">
        <f>E8+E14+E17+E20+E23+E26+E29+E32+E36</f>
        <v>2251.2299999999996</v>
      </c>
      <c r="F7" s="35">
        <f>F8+F14+F17+F20+F23+F26+F29+F32+F36</f>
        <v>1878</v>
      </c>
    </row>
    <row r="8" spans="1:6" ht="15.75" customHeight="1">
      <c r="A8" s="42" t="s">
        <v>38</v>
      </c>
      <c r="B8" s="20"/>
      <c r="C8" s="43" t="s">
        <v>39</v>
      </c>
      <c r="D8" s="21">
        <f aca="true" t="shared" si="0" ref="D8:D22">E8+F8</f>
        <v>563.4200000000001</v>
      </c>
      <c r="E8" s="21">
        <f>E9+E10+E11+E12+E13</f>
        <v>265.42</v>
      </c>
      <c r="F8" s="21">
        <f>F9+F10+F11+F12+F13</f>
        <v>298</v>
      </c>
    </row>
    <row r="9" spans="1:6" ht="15.75" customHeight="1">
      <c r="A9" s="20"/>
      <c r="B9" s="20" t="s">
        <v>43</v>
      </c>
      <c r="C9" s="37" t="s">
        <v>21</v>
      </c>
      <c r="D9" s="21">
        <f t="shared" si="0"/>
        <v>254.32</v>
      </c>
      <c r="E9" s="21">
        <v>254.32</v>
      </c>
      <c r="F9" s="21"/>
    </row>
    <row r="10" spans="1:6" ht="15.75" customHeight="1">
      <c r="A10" s="20"/>
      <c r="B10" s="20" t="s">
        <v>96</v>
      </c>
      <c r="C10" s="37" t="s">
        <v>97</v>
      </c>
      <c r="D10" s="21">
        <f t="shared" si="0"/>
        <v>122</v>
      </c>
      <c r="E10" s="21"/>
      <c r="F10" s="21">
        <v>122</v>
      </c>
    </row>
    <row r="11" spans="1:6" ht="15.75" customHeight="1">
      <c r="A11" s="20"/>
      <c r="B11" s="20" t="s">
        <v>46</v>
      </c>
      <c r="C11" s="37" t="s">
        <v>47</v>
      </c>
      <c r="D11" s="21">
        <f t="shared" si="0"/>
        <v>151</v>
      </c>
      <c r="E11" s="21"/>
      <c r="F11" s="21">
        <v>151</v>
      </c>
    </row>
    <row r="12" spans="1:6" ht="15.75" customHeight="1">
      <c r="A12" s="20"/>
      <c r="B12" s="20" t="s">
        <v>48</v>
      </c>
      <c r="C12" s="37" t="s">
        <v>49</v>
      </c>
      <c r="D12" s="21">
        <f t="shared" si="0"/>
        <v>25</v>
      </c>
      <c r="E12" s="21"/>
      <c r="F12" s="21">
        <v>25</v>
      </c>
    </row>
    <row r="13" spans="1:6" ht="15.75" customHeight="1">
      <c r="A13" s="20"/>
      <c r="B13" s="20" t="s">
        <v>50</v>
      </c>
      <c r="C13" s="37" t="s">
        <v>51</v>
      </c>
      <c r="D13" s="21">
        <f t="shared" si="0"/>
        <v>11.1</v>
      </c>
      <c r="E13" s="21">
        <v>11.1</v>
      </c>
      <c r="F13" s="21"/>
    </row>
    <row r="14" spans="1:6" ht="15.75" customHeight="1">
      <c r="A14" s="20" t="s">
        <v>52</v>
      </c>
      <c r="B14" s="20"/>
      <c r="C14" s="22" t="s">
        <v>53</v>
      </c>
      <c r="D14" s="21">
        <f t="shared" si="0"/>
        <v>50.989999999999995</v>
      </c>
      <c r="E14" s="21">
        <f>E15+E16</f>
        <v>50.989999999999995</v>
      </c>
      <c r="F14" s="21"/>
    </row>
    <row r="15" spans="1:6" ht="15.75" customHeight="1">
      <c r="A15" s="20"/>
      <c r="B15" s="20" t="s">
        <v>54</v>
      </c>
      <c r="C15" s="37" t="s">
        <v>55</v>
      </c>
      <c r="D15" s="21">
        <f t="shared" si="0"/>
        <v>48.4</v>
      </c>
      <c r="E15" s="21">
        <v>48.4</v>
      </c>
      <c r="F15" s="21"/>
    </row>
    <row r="16" spans="1:6" ht="15.75" customHeight="1">
      <c r="A16" s="20"/>
      <c r="B16" s="20" t="s">
        <v>26</v>
      </c>
      <c r="C16" s="37" t="s">
        <v>27</v>
      </c>
      <c r="D16" s="21">
        <f t="shared" si="0"/>
        <v>2.59</v>
      </c>
      <c r="E16" s="21">
        <v>2.59</v>
      </c>
      <c r="F16" s="21"/>
    </row>
    <row r="17" spans="1:6" ht="15.75" customHeight="1">
      <c r="A17" s="20" t="s">
        <v>56</v>
      </c>
      <c r="B17" s="20"/>
      <c r="C17" s="22" t="s">
        <v>57</v>
      </c>
      <c r="D17" s="21">
        <f t="shared" si="0"/>
        <v>681.94</v>
      </c>
      <c r="E17" s="21">
        <f>E18+E19</f>
        <v>331.94</v>
      </c>
      <c r="F17" s="21">
        <f>F18+F19</f>
        <v>350</v>
      </c>
    </row>
    <row r="18" spans="1:6" ht="15.75" customHeight="1">
      <c r="A18" s="20"/>
      <c r="B18" s="20" t="s">
        <v>58</v>
      </c>
      <c r="C18" s="37" t="s">
        <v>59</v>
      </c>
      <c r="D18" s="21">
        <f t="shared" si="0"/>
        <v>665.3199999999999</v>
      </c>
      <c r="E18" s="21">
        <v>315.32</v>
      </c>
      <c r="F18" s="21">
        <v>350</v>
      </c>
    </row>
    <row r="19" spans="1:6" ht="15.75" customHeight="1">
      <c r="A19" s="20"/>
      <c r="B19" s="20" t="s">
        <v>26</v>
      </c>
      <c r="C19" s="37" t="s">
        <v>27</v>
      </c>
      <c r="D19" s="21">
        <f t="shared" si="0"/>
        <v>16.62</v>
      </c>
      <c r="E19" s="21">
        <v>16.62</v>
      </c>
      <c r="F19" s="21"/>
    </row>
    <row r="20" spans="1:6" ht="15.75" customHeight="1">
      <c r="A20" s="20" t="s">
        <v>60</v>
      </c>
      <c r="B20" s="20"/>
      <c r="C20" s="22" t="s">
        <v>61</v>
      </c>
      <c r="D20" s="21">
        <f t="shared" si="0"/>
        <v>594.72</v>
      </c>
      <c r="E20" s="21">
        <f>E21+E22</f>
        <v>184.72</v>
      </c>
      <c r="F20" s="21">
        <f>F21+F22</f>
        <v>410</v>
      </c>
    </row>
    <row r="21" spans="1:6" ht="15.75" customHeight="1">
      <c r="A21" s="20"/>
      <c r="B21" s="20" t="s">
        <v>44</v>
      </c>
      <c r="C21" s="37" t="s">
        <v>45</v>
      </c>
      <c r="D21" s="21">
        <f t="shared" si="0"/>
        <v>586.17</v>
      </c>
      <c r="E21" s="21">
        <v>176.17</v>
      </c>
      <c r="F21" s="21">
        <v>410</v>
      </c>
    </row>
    <row r="22" spans="1:6" ht="15.75" customHeight="1">
      <c r="A22" s="20"/>
      <c r="B22" s="20" t="s">
        <v>26</v>
      </c>
      <c r="C22" s="37" t="s">
        <v>27</v>
      </c>
      <c r="D22" s="21">
        <f t="shared" si="0"/>
        <v>8.55</v>
      </c>
      <c r="E22" s="21">
        <v>8.55</v>
      </c>
      <c r="F22" s="21"/>
    </row>
    <row r="23" spans="1:6" ht="15.75" customHeight="1">
      <c r="A23" s="20" t="s">
        <v>62</v>
      </c>
      <c r="B23" s="20"/>
      <c r="C23" s="22" t="s">
        <v>63</v>
      </c>
      <c r="D23" s="21">
        <f aca="true" t="shared" si="1" ref="D23:D35">E23+F23</f>
        <v>626.39</v>
      </c>
      <c r="E23" s="21">
        <f>E24+E25</f>
        <v>316.39</v>
      </c>
      <c r="F23" s="21">
        <f>F24+F25</f>
        <v>310</v>
      </c>
    </row>
    <row r="24" spans="1:6" ht="15.75" customHeight="1">
      <c r="A24" s="20"/>
      <c r="B24" s="20" t="s">
        <v>64</v>
      </c>
      <c r="C24" s="37" t="s">
        <v>65</v>
      </c>
      <c r="D24" s="21">
        <f t="shared" si="1"/>
        <v>609.01</v>
      </c>
      <c r="E24" s="21">
        <v>299.01</v>
      </c>
      <c r="F24" s="21">
        <v>310</v>
      </c>
    </row>
    <row r="25" spans="1:6" ht="15.75" customHeight="1">
      <c r="A25" s="20"/>
      <c r="B25" s="20" t="s">
        <v>26</v>
      </c>
      <c r="C25" s="37" t="s">
        <v>27</v>
      </c>
      <c r="D25" s="21">
        <f t="shared" si="1"/>
        <v>17.38</v>
      </c>
      <c r="E25" s="21">
        <v>17.38</v>
      </c>
      <c r="F25" s="21"/>
    </row>
    <row r="26" spans="1:6" ht="15.75" customHeight="1">
      <c r="A26" s="20" t="s">
        <v>66</v>
      </c>
      <c r="B26" s="20"/>
      <c r="C26" s="22" t="s">
        <v>67</v>
      </c>
      <c r="D26" s="21">
        <f t="shared" si="1"/>
        <v>106.96</v>
      </c>
      <c r="E26" s="21">
        <f>E27+E28</f>
        <v>106.96</v>
      </c>
      <c r="F26" s="21">
        <f>F27+F28</f>
        <v>0</v>
      </c>
    </row>
    <row r="27" spans="1:6" ht="15.75" customHeight="1">
      <c r="A27" s="20"/>
      <c r="B27" s="20" t="s">
        <v>68</v>
      </c>
      <c r="C27" s="37" t="s">
        <v>69</v>
      </c>
      <c r="D27" s="21">
        <f t="shared" si="1"/>
        <v>100.83</v>
      </c>
      <c r="E27" s="21">
        <v>100.83</v>
      </c>
      <c r="F27" s="21"/>
    </row>
    <row r="28" spans="1:6" ht="15.75" customHeight="1">
      <c r="A28" s="20"/>
      <c r="B28" s="20" t="s">
        <v>26</v>
      </c>
      <c r="C28" s="37" t="s">
        <v>27</v>
      </c>
      <c r="D28" s="21">
        <f t="shared" si="1"/>
        <v>6.13</v>
      </c>
      <c r="E28" s="21">
        <v>6.13</v>
      </c>
      <c r="F28" s="21"/>
    </row>
    <row r="29" spans="1:6" ht="15.75" customHeight="1">
      <c r="A29" s="20" t="s">
        <v>70</v>
      </c>
      <c r="B29" s="20"/>
      <c r="C29" s="22" t="s">
        <v>71</v>
      </c>
      <c r="D29" s="21">
        <f t="shared" si="1"/>
        <v>1193.78</v>
      </c>
      <c r="E29" s="21">
        <f>E30+E31</f>
        <v>893.78</v>
      </c>
      <c r="F29" s="21">
        <f>F30+F31</f>
        <v>300</v>
      </c>
    </row>
    <row r="30" spans="1:6" ht="15.75" customHeight="1">
      <c r="A30" s="20"/>
      <c r="B30" s="20" t="s">
        <v>72</v>
      </c>
      <c r="C30" s="37" t="s">
        <v>73</v>
      </c>
      <c r="D30" s="21">
        <f t="shared" si="1"/>
        <v>1192.38</v>
      </c>
      <c r="E30" s="21">
        <v>892.38</v>
      </c>
      <c r="F30" s="21">
        <v>300</v>
      </c>
    </row>
    <row r="31" spans="1:6" ht="15.75" customHeight="1">
      <c r="A31" s="20"/>
      <c r="B31" s="20" t="s">
        <v>26</v>
      </c>
      <c r="C31" s="37" t="s">
        <v>27</v>
      </c>
      <c r="D31" s="21">
        <f t="shared" si="1"/>
        <v>1.4</v>
      </c>
      <c r="E31" s="21">
        <v>1.4</v>
      </c>
      <c r="F31" s="21"/>
    </row>
    <row r="32" spans="1:6" ht="15.75" customHeight="1">
      <c r="A32" s="20" t="s">
        <v>74</v>
      </c>
      <c r="B32" s="20"/>
      <c r="C32" s="22" t="s">
        <v>75</v>
      </c>
      <c r="D32" s="21">
        <f t="shared" si="1"/>
        <v>278.7</v>
      </c>
      <c r="E32" s="21">
        <f>E33+E34+E35</f>
        <v>68.7</v>
      </c>
      <c r="F32" s="21">
        <f>F33+F34+F35</f>
        <v>210</v>
      </c>
    </row>
    <row r="33" spans="1:6" ht="15.75" customHeight="1">
      <c r="A33" s="20"/>
      <c r="B33" s="20" t="s">
        <v>46</v>
      </c>
      <c r="C33" s="37" t="s">
        <v>47</v>
      </c>
      <c r="D33" s="21">
        <f t="shared" si="1"/>
        <v>64.23</v>
      </c>
      <c r="E33" s="21">
        <v>64.23</v>
      </c>
      <c r="F33" s="21"/>
    </row>
    <row r="34" spans="1:6" ht="15.75" customHeight="1">
      <c r="A34" s="20"/>
      <c r="B34" s="20" t="s">
        <v>68</v>
      </c>
      <c r="C34" s="37" t="s">
        <v>69</v>
      </c>
      <c r="D34" s="21">
        <f t="shared" si="1"/>
        <v>210</v>
      </c>
      <c r="E34" s="21"/>
      <c r="F34" s="21">
        <v>210</v>
      </c>
    </row>
    <row r="35" spans="1:6" ht="15.75" customHeight="1">
      <c r="A35" s="20"/>
      <c r="B35" s="20" t="s">
        <v>50</v>
      </c>
      <c r="C35" s="37" t="s">
        <v>51</v>
      </c>
      <c r="D35" s="21">
        <f t="shared" si="1"/>
        <v>4.47</v>
      </c>
      <c r="E35" s="21">
        <v>4.47</v>
      </c>
      <c r="F35" s="21"/>
    </row>
    <row r="36" spans="1:6" ht="14.25" customHeight="1">
      <c r="A36" s="20" t="s">
        <v>92</v>
      </c>
      <c r="B36" s="20"/>
      <c r="C36" s="22" t="s">
        <v>94</v>
      </c>
      <c r="D36" s="21">
        <f>E36+F36</f>
        <v>32.33</v>
      </c>
      <c r="E36" s="21">
        <f>E37+E38+E39</f>
        <v>32.33</v>
      </c>
      <c r="F36" s="21">
        <f>F37+F38+F39</f>
        <v>0</v>
      </c>
    </row>
    <row r="37" spans="1:6" ht="14.25" customHeight="1">
      <c r="A37" s="20"/>
      <c r="B37" s="20" t="s">
        <v>46</v>
      </c>
      <c r="C37" s="37" t="s">
        <v>47</v>
      </c>
      <c r="D37" s="21">
        <f>E37+F37</f>
        <v>30.5</v>
      </c>
      <c r="E37" s="21">
        <v>30.5</v>
      </c>
      <c r="F37" s="21"/>
    </row>
    <row r="38" spans="1:6" ht="14.25" customHeight="1">
      <c r="A38" s="20"/>
      <c r="B38" s="20" t="s">
        <v>93</v>
      </c>
      <c r="C38" s="37" t="s">
        <v>27</v>
      </c>
      <c r="D38" s="21">
        <f>E38+F38</f>
        <v>1.83</v>
      </c>
      <c r="E38" s="21">
        <v>1.83</v>
      </c>
      <c r="F38" s="21"/>
    </row>
  </sheetData>
  <sheetProtection/>
  <mergeCells count="8">
    <mergeCell ref="A2:F2"/>
    <mergeCell ref="C3:F3"/>
    <mergeCell ref="A4:A5"/>
    <mergeCell ref="B4:B5"/>
    <mergeCell ref="C4:C5"/>
    <mergeCell ref="D4:D5"/>
    <mergeCell ref="F4:F5"/>
    <mergeCell ref="E4:E5"/>
  </mergeCells>
  <printOptions horizontalCentered="1"/>
  <pageMargins left="0.5118110236220472" right="0.5511811023622047" top="0.2755905511811024" bottom="0.07874015748031496" header="0.3937007874015748" footer="0.11811023622047245"/>
  <pageSetup fitToHeight="1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B10" sqref="B10"/>
    </sheetView>
  </sheetViews>
  <sheetFormatPr defaultColWidth="9.00390625" defaultRowHeight="14.25"/>
  <cols>
    <col min="1" max="2" width="49.50390625" style="0" customWidth="1"/>
  </cols>
  <sheetData>
    <row r="1" ht="27" customHeight="1">
      <c r="A1" s="40" t="s">
        <v>36</v>
      </c>
    </row>
    <row r="2" spans="1:3" ht="34.5" customHeight="1">
      <c r="A2" s="61" t="s">
        <v>95</v>
      </c>
      <c r="B2" s="61"/>
      <c r="C2" s="2"/>
    </row>
    <row r="3" spans="1:2" s="3" customFormat="1" ht="27" customHeight="1">
      <c r="A3" s="13"/>
      <c r="B3" s="12" t="s">
        <v>13</v>
      </c>
    </row>
    <row r="4" spans="1:2" ht="41.25" customHeight="1">
      <c r="A4" s="4" t="s">
        <v>2</v>
      </c>
      <c r="B4" s="4" t="s">
        <v>40</v>
      </c>
    </row>
    <row r="5" spans="1:2" ht="41.25" customHeight="1">
      <c r="A5" s="4" t="s">
        <v>15</v>
      </c>
      <c r="B5" s="5">
        <v>46.31</v>
      </c>
    </row>
    <row r="6" spans="1:6" ht="41.25" customHeight="1">
      <c r="A6" s="5" t="s">
        <v>4</v>
      </c>
      <c r="B6" s="5"/>
      <c r="F6" s="6"/>
    </row>
    <row r="7" spans="1:2" ht="41.25" customHeight="1">
      <c r="A7" s="5" t="s">
        <v>5</v>
      </c>
      <c r="B7" s="5">
        <v>19</v>
      </c>
    </row>
    <row r="8" spans="1:2" ht="41.25" customHeight="1">
      <c r="A8" s="5" t="s">
        <v>6</v>
      </c>
      <c r="B8" s="5">
        <v>27.31</v>
      </c>
    </row>
    <row r="9" spans="1:2" ht="41.25" customHeight="1">
      <c r="A9" s="14" t="s">
        <v>41</v>
      </c>
      <c r="B9" s="5">
        <v>27.31</v>
      </c>
    </row>
    <row r="10" spans="1:2" ht="41.25" customHeight="1">
      <c r="A10" s="15" t="s">
        <v>42</v>
      </c>
      <c r="B10" s="5"/>
    </row>
  </sheetData>
  <sheetProtection/>
  <mergeCells count="1">
    <mergeCell ref="A2:B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13" sqref="F13"/>
    </sheetView>
  </sheetViews>
  <sheetFormatPr defaultColWidth="9.00390625" defaultRowHeight="14.25"/>
  <cols>
    <col min="1" max="1" width="17.375" style="0" customWidth="1"/>
    <col min="2" max="2" width="14.25390625" style="0" customWidth="1"/>
    <col min="3" max="3" width="9.50390625" style="0" customWidth="1"/>
    <col min="4" max="4" width="15.25390625" style="0" customWidth="1"/>
    <col min="5" max="5" width="12.625" style="0" customWidth="1"/>
  </cols>
  <sheetData>
    <row r="1" spans="1:5" ht="18.75" customHeight="1">
      <c r="A1" s="62" t="s">
        <v>76</v>
      </c>
      <c r="B1" s="62"/>
      <c r="C1" s="62"/>
      <c r="D1" s="62"/>
      <c r="E1" s="62"/>
    </row>
    <row r="2" spans="1:5" ht="18.75" customHeight="1">
      <c r="A2" s="45"/>
      <c r="B2" s="45"/>
      <c r="C2" s="45"/>
      <c r="D2" s="45"/>
      <c r="E2" s="45" t="s">
        <v>9</v>
      </c>
    </row>
    <row r="3" spans="1:5" ht="42" customHeight="1">
      <c r="A3" s="47" t="s">
        <v>78</v>
      </c>
      <c r="B3" s="47" t="s">
        <v>22</v>
      </c>
      <c r="C3" s="47" t="s">
        <v>79</v>
      </c>
      <c r="D3" s="47" t="s">
        <v>24</v>
      </c>
      <c r="E3" s="47" t="s">
        <v>80</v>
      </c>
    </row>
    <row r="4" spans="1:5" ht="24.75" customHeight="1">
      <c r="A4" s="46" t="s">
        <v>77</v>
      </c>
      <c r="B4" s="48">
        <v>120.55</v>
      </c>
      <c r="C4" s="48">
        <v>41.22</v>
      </c>
      <c r="D4" s="48">
        <v>103.65</v>
      </c>
      <c r="E4" s="49">
        <f>B4+C4+D4</f>
        <v>265.41999999999996</v>
      </c>
    </row>
    <row r="5" spans="1:5" ht="24.75" customHeight="1">
      <c r="A5" s="46" t="s">
        <v>81</v>
      </c>
      <c r="B5" s="48">
        <v>28.11</v>
      </c>
      <c r="C5" s="48">
        <v>4.78</v>
      </c>
      <c r="D5" s="48">
        <v>18.1</v>
      </c>
      <c r="E5" s="49">
        <f aca="true" t="shared" si="0" ref="E5:E13">B5+C5+D5</f>
        <v>50.99</v>
      </c>
    </row>
    <row r="6" spans="1:5" ht="24.75" customHeight="1">
      <c r="A6" s="46" t="s">
        <v>82</v>
      </c>
      <c r="B6" s="48">
        <v>186.92</v>
      </c>
      <c r="C6" s="48">
        <v>33.02</v>
      </c>
      <c r="D6" s="48">
        <v>112</v>
      </c>
      <c r="E6" s="49">
        <f t="shared" si="0"/>
        <v>331.94</v>
      </c>
    </row>
    <row r="7" spans="1:5" ht="24.75" customHeight="1">
      <c r="A7" s="46" t="s">
        <v>83</v>
      </c>
      <c r="B7" s="48">
        <v>95.74</v>
      </c>
      <c r="C7" s="48">
        <v>16.69</v>
      </c>
      <c r="D7" s="48">
        <v>72.29</v>
      </c>
      <c r="E7" s="49">
        <f t="shared" si="0"/>
        <v>184.72</v>
      </c>
    </row>
    <row r="8" spans="1:5" ht="24.75" customHeight="1">
      <c r="A8" s="46" t="s">
        <v>84</v>
      </c>
      <c r="B8" s="48">
        <v>204.62</v>
      </c>
      <c r="C8" s="48">
        <v>41.98</v>
      </c>
      <c r="D8" s="48">
        <v>69.79</v>
      </c>
      <c r="E8" s="49">
        <f t="shared" si="0"/>
        <v>316.39</v>
      </c>
    </row>
    <row r="9" spans="1:5" ht="24.75" customHeight="1">
      <c r="A9" s="46" t="s">
        <v>85</v>
      </c>
      <c r="B9" s="48">
        <v>68.74</v>
      </c>
      <c r="C9" s="48">
        <v>13.09</v>
      </c>
      <c r="D9" s="48">
        <v>25.13</v>
      </c>
      <c r="E9" s="49">
        <f t="shared" si="0"/>
        <v>106.96</v>
      </c>
    </row>
    <row r="10" spans="1:5" ht="24.75" customHeight="1">
      <c r="A10" s="46" t="s">
        <v>86</v>
      </c>
      <c r="B10" s="48">
        <v>521.4</v>
      </c>
      <c r="C10" s="48">
        <v>4</v>
      </c>
      <c r="D10" s="48">
        <v>368.38</v>
      </c>
      <c r="E10" s="49">
        <f t="shared" si="0"/>
        <v>893.78</v>
      </c>
    </row>
    <row r="11" spans="1:5" ht="24.75" customHeight="1">
      <c r="A11" s="46" t="s">
        <v>87</v>
      </c>
      <c r="B11" s="48">
        <v>49.44</v>
      </c>
      <c r="C11" s="48">
        <v>13.56</v>
      </c>
      <c r="D11" s="48">
        <v>5.7</v>
      </c>
      <c r="E11" s="49">
        <f t="shared" si="0"/>
        <v>68.7</v>
      </c>
    </row>
    <row r="12" spans="1:5" ht="24.75" customHeight="1">
      <c r="A12" s="46" t="s">
        <v>88</v>
      </c>
      <c r="B12" s="48">
        <v>20.11</v>
      </c>
      <c r="C12" s="48">
        <v>3.81</v>
      </c>
      <c r="D12" s="48">
        <v>8.41</v>
      </c>
      <c r="E12" s="49">
        <f t="shared" si="0"/>
        <v>32.33</v>
      </c>
    </row>
    <row r="13" spans="1:5" ht="24.75" customHeight="1">
      <c r="A13" s="46" t="s">
        <v>89</v>
      </c>
      <c r="B13" s="48">
        <f>SUM(B4:B12)</f>
        <v>1295.6299999999999</v>
      </c>
      <c r="C13" s="48">
        <f>SUM(C4:C12)</f>
        <v>172.15</v>
      </c>
      <c r="D13" s="48">
        <f>SUM(D4:D12)</f>
        <v>783.45</v>
      </c>
      <c r="E13" s="49">
        <f t="shared" si="0"/>
        <v>2251.23</v>
      </c>
    </row>
  </sheetData>
  <mergeCells count="1">
    <mergeCell ref="A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whg</cp:lastModifiedBy>
  <cp:lastPrinted>2015-10-30T06:29:39Z</cp:lastPrinted>
  <dcterms:created xsi:type="dcterms:W3CDTF">2006-02-13T05:15:25Z</dcterms:created>
  <dcterms:modified xsi:type="dcterms:W3CDTF">2015-10-30T06:30:17Z</dcterms:modified>
  <cp:category/>
  <cp:version/>
  <cp:contentType/>
  <cp:contentStatus/>
</cp:coreProperties>
</file>